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drawings/drawing3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drawings/drawing4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drawings/drawing5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6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7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drawings/drawing9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drawings/drawing10.xml" ContentType="application/vnd.openxmlformats-officedocument.drawing+xml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drawings/drawing11.xml" ContentType="application/vnd.openxmlformats-officedocument.drawing+xml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drawings/drawing12.xml" ContentType="application/vnd.openxmlformats-officedocument.drawing+xml"/>
  <Override PartName="/xl/activeX/activeX42.xml" ContentType="application/vnd.ms-office.activeX+xml"/>
  <Override PartName="/xl/activeX/activeX42.bin" ContentType="application/vnd.ms-office.activeX"/>
  <Override PartName="/xl/drawings/drawing13.xml" ContentType="application/vnd.openxmlformats-officedocument.drawing+xml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drawings/drawing14.xml" ContentType="application/vnd.openxmlformats-officedocument.drawing+xml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drawings/drawing15.xml" ContentType="application/vnd.openxmlformats-officedocument.drawing+xml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drawings/drawing16.xml" ContentType="application/vnd.openxmlformats-officedocument.drawing+xml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drawings/drawing17.xml" ContentType="application/vnd.openxmlformats-officedocument.drawing+xml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24735" windowHeight="12210" tabRatio="743"/>
  </bookViews>
  <sheets>
    <sheet name="Total" sheetId="24" r:id="rId1"/>
    <sheet name="Ind-Eng" sheetId="1" r:id="rId2"/>
    <sheet name="Manuf-Eng" sheetId="4" r:id="rId3"/>
    <sheet name="Mech-Eng" sheetId="6" r:id="rId4"/>
    <sheet name="Mechanics" sheetId="7" r:id="rId5"/>
    <sheet name="Eng-Multy" sheetId="8" r:id="rId6"/>
    <sheet name="Comp-Sci" sheetId="9" r:id="rId7"/>
    <sheet name="Constr&amp;Build-techn." sheetId="10" r:id="rId8"/>
    <sheet name="Eng-Biomedical" sheetId="11" r:id="rId9"/>
    <sheet name="Civil-Eng" sheetId="12" r:id="rId10"/>
    <sheet name="Materials" sheetId="13" r:id="rId11"/>
    <sheet name="Metalurgy" sheetId="15" r:id="rId12"/>
    <sheet name="Op.Res&amp;Manag" sheetId="16" r:id="rId13"/>
    <sheet name="Rehabilitation" sheetId="17" r:id="rId14"/>
    <sheet name="Robotics" sheetId="18" r:id="rId15"/>
    <sheet name="Thermodynamics" sheetId="19" r:id="rId16"/>
    <sheet name="Transportation" sheetId="20" r:id="rId17"/>
    <sheet name="Energy&amp;Fuels" sheetId="21" r:id="rId18"/>
    <sheet name="Instruments" sheetId="22" r:id="rId19"/>
    <sheet name="Nanosciences" sheetId="23" r:id="rId20"/>
  </sheets>
  <definedNames>
    <definedName name="FACT_SC">Total!$E$3:$E$21,Total!$G$3:$G$21,Total!$I$3:$I$21,Total!$K$3:$K$21,Total!$M$3:$M$22</definedName>
    <definedName name="_xlnm.Print_Area" localSheetId="1">'Ind-Eng'!$A$1:$K$40</definedName>
  </definedNames>
  <calcPr calcId="144525"/>
</workbook>
</file>

<file path=xl/calcChain.xml><?xml version="1.0" encoding="utf-8"?>
<calcChain xmlns="http://schemas.openxmlformats.org/spreadsheetml/2006/main"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K14" i="24"/>
  <c r="I18" i="24"/>
  <c r="M13" i="24"/>
  <c r="I17" i="24"/>
  <c r="K5" i="24"/>
  <c r="K21" i="24"/>
  <c r="M4" i="24"/>
  <c r="M20" i="24"/>
  <c r="G12" i="24"/>
  <c r="K4" i="24"/>
  <c r="K20" i="24"/>
  <c r="G17" i="24"/>
  <c r="M19" i="24"/>
  <c r="G10" i="24"/>
  <c r="K11" i="24"/>
  <c r="I12" i="24"/>
  <c r="M10" i="24"/>
  <c r="I11" i="24"/>
  <c r="G11" i="24"/>
  <c r="K18" i="24"/>
  <c r="G9" i="24"/>
  <c r="M17" i="24"/>
  <c r="G6" i="24"/>
  <c r="K9" i="24"/>
  <c r="I8" i="24"/>
  <c r="M8" i="24"/>
  <c r="I7" i="24"/>
  <c r="G20" i="24"/>
  <c r="K8" i="24"/>
  <c r="I6" i="24"/>
  <c r="M7" i="24"/>
  <c r="I5" i="24"/>
  <c r="G7" i="24"/>
  <c r="K15" i="24"/>
  <c r="I20" i="24"/>
  <c r="M14" i="24"/>
  <c r="I19" i="24"/>
  <c r="G18" i="24"/>
  <c r="K6" i="24"/>
  <c r="M3" i="24"/>
  <c r="M5" i="24"/>
  <c r="M21" i="24"/>
  <c r="G14" i="24"/>
  <c r="K13" i="24"/>
  <c r="I16" i="24"/>
  <c r="M12" i="24"/>
  <c r="I15" i="24"/>
  <c r="G19" i="24"/>
  <c r="K12" i="24"/>
  <c r="I14" i="24"/>
  <c r="M11" i="24"/>
  <c r="I13" i="24"/>
  <c r="G3" i="24"/>
  <c r="K19" i="24"/>
  <c r="G13" i="24"/>
  <c r="M18" i="24"/>
  <c r="G8" i="24"/>
  <c r="K10" i="24"/>
  <c r="I10" i="24"/>
  <c r="M9" i="24"/>
  <c r="I9" i="24"/>
  <c r="G21" i="24"/>
  <c r="K17" i="24"/>
  <c r="G5" i="24"/>
  <c r="M16" i="24"/>
  <c r="G4" i="24"/>
  <c r="G15" i="24"/>
  <c r="K16" i="24"/>
  <c r="I3" i="24"/>
  <c r="M15" i="24"/>
  <c r="I21" i="24"/>
  <c r="K7" i="24"/>
  <c r="I4" i="24"/>
  <c r="M6" i="24"/>
  <c r="K3" i="24"/>
  <c r="G16" i="24"/>
  <c r="B29" i="24" l="1"/>
  <c r="D22" i="24"/>
  <c r="A3" i="24"/>
  <c r="A4" i="24" s="1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N20" i="24"/>
  <c r="L21" i="24"/>
  <c r="J13" i="24"/>
  <c r="J10" i="24"/>
  <c r="E11" i="24"/>
  <c r="H20" i="24"/>
  <c r="N6" i="24"/>
  <c r="L7" i="24"/>
  <c r="N13" i="24"/>
  <c r="L10" i="24"/>
  <c r="E7" i="24"/>
  <c r="H8" i="24"/>
  <c r="H5" i="24"/>
  <c r="H7" i="24"/>
  <c r="N7" i="24"/>
  <c r="L4" i="24"/>
  <c r="E3" i="24"/>
  <c r="N18" i="24"/>
  <c r="L19" i="24"/>
  <c r="J9" i="24"/>
  <c r="J6" i="24"/>
  <c r="E16" i="24"/>
  <c r="E5" i="24"/>
  <c r="H18" i="24"/>
  <c r="N12" i="24"/>
  <c r="L13" i="24"/>
  <c r="N19" i="24"/>
  <c r="L16" i="24"/>
  <c r="E21" i="24"/>
  <c r="H4" i="24"/>
  <c r="J20" i="24"/>
  <c r="H14" i="24"/>
  <c r="N5" i="24"/>
  <c r="L3" i="24"/>
  <c r="E20" i="24"/>
  <c r="J11" i="24"/>
  <c r="J8" i="24"/>
  <c r="J21" i="24"/>
  <c r="J18" i="24"/>
  <c r="J3" i="24"/>
  <c r="H19" i="24"/>
  <c r="N10" i="24"/>
  <c r="N17" i="24"/>
  <c r="E10" i="24"/>
  <c r="E12" i="24"/>
  <c r="H16" i="24"/>
  <c r="N4" i="24"/>
  <c r="L5" i="24"/>
  <c r="N11" i="24"/>
  <c r="L8" i="24"/>
  <c r="E9" i="24"/>
  <c r="J7" i="24"/>
  <c r="J4" i="24"/>
  <c r="J17" i="24"/>
  <c r="J14" i="24"/>
  <c r="E19" i="24"/>
  <c r="E18" i="24"/>
  <c r="N16" i="24"/>
  <c r="L17" i="24"/>
  <c r="J5" i="24"/>
  <c r="L20" i="24"/>
  <c r="E8" i="24"/>
  <c r="H12" i="24"/>
  <c r="H13" i="24"/>
  <c r="H21" i="24"/>
  <c r="N9" i="24"/>
  <c r="L6" i="24"/>
  <c r="E4" i="24"/>
  <c r="E14" i="24"/>
  <c r="J19" i="24"/>
  <c r="J16" i="24"/>
  <c r="H10" i="24"/>
  <c r="H17" i="24"/>
  <c r="N3" i="24"/>
  <c r="H15" i="24"/>
  <c r="N14" i="24"/>
  <c r="L15" i="24"/>
  <c r="N21" i="24"/>
  <c r="L18" i="24"/>
  <c r="E13" i="24"/>
  <c r="H11" i="24"/>
  <c r="N8" i="24"/>
  <c r="L9" i="24"/>
  <c r="N15" i="24"/>
  <c r="L12" i="24"/>
  <c r="E15" i="24"/>
  <c r="J15" i="24"/>
  <c r="J12" i="24"/>
  <c r="H6" i="24"/>
  <c r="H9" i="24"/>
  <c r="H3" i="24"/>
  <c r="E17" i="24"/>
  <c r="E6" i="24"/>
  <c r="L11" i="24"/>
  <c r="L14" i="24"/>
  <c r="F6" i="24"/>
  <c r="F15" i="24"/>
  <c r="F14" i="24"/>
  <c r="F3" i="24"/>
  <c r="F19" i="24"/>
  <c r="F12" i="24"/>
  <c r="F5" i="24"/>
  <c r="F9" i="24"/>
  <c r="F17" i="24"/>
  <c r="F13" i="24"/>
  <c r="F4" i="24"/>
  <c r="F18" i="24"/>
  <c r="F11" i="24"/>
  <c r="F10" i="24"/>
  <c r="F21" i="24"/>
  <c r="F16" i="24"/>
  <c r="F7" i="24"/>
  <c r="F20" i="24"/>
  <c r="F8" i="24"/>
</calcChain>
</file>

<file path=xl/comments1.xml><?xml version="1.0" encoding="utf-8"?>
<comments xmlns="http://schemas.openxmlformats.org/spreadsheetml/2006/main">
  <authors>
    <author>Adrian</author>
  </authors>
  <commentList>
    <comment ref="E2" authorId="0">
      <text>
        <r>
          <rPr>
            <b/>
            <sz val="8"/>
            <color indexed="81"/>
            <rFont val="Tahoma"/>
            <family val="2"/>
          </rPr>
          <t>Cel mai mare factor de impact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Al 2 lea factor de impact</t>
        </r>
      </text>
    </comment>
    <comment ref="I2" authorId="0">
      <text>
        <r>
          <rPr>
            <b/>
            <sz val="8"/>
            <color indexed="81"/>
            <rFont val="Tahoma"/>
            <family val="2"/>
          </rPr>
          <t>Al 3 lea factor de impact</t>
        </r>
      </text>
    </comment>
    <comment ref="K2" authorId="0">
      <text>
        <r>
          <rPr>
            <b/>
            <sz val="8"/>
            <color indexed="81"/>
            <rFont val="Tahoma"/>
            <family val="2"/>
          </rPr>
          <t>Al 4 lea factor de impact</t>
        </r>
      </text>
    </comment>
    <comment ref="M2" authorId="0">
      <text>
        <r>
          <rPr>
            <b/>
            <sz val="8"/>
            <color indexed="81"/>
            <rFont val="Tahoma"/>
            <family val="2"/>
          </rPr>
          <t>Al 5 lea factor de impact</t>
        </r>
      </text>
    </comment>
  </commentList>
</comments>
</file>

<file path=xl/sharedStrings.xml><?xml version="1.0" encoding="utf-8"?>
<sst xmlns="http://schemas.openxmlformats.org/spreadsheetml/2006/main" count="3683" uniqueCount="2439">
  <si>
    <t xml:space="preserve">APPL ERGON </t>
  </si>
  <si>
    <t>0003-6870</t>
  </si>
  <si>
    <t xml:space="preserve">CIRP ANN-MANUF TECHN </t>
  </si>
  <si>
    <t>0007-8506</t>
  </si>
  <si>
    <t xml:space="preserve">COMPUT IND ENG </t>
  </si>
  <si>
    <t>0360-8352</t>
  </si>
  <si>
    <t xml:space="preserve">COMPUT OPER RES </t>
  </si>
  <si>
    <t>0305-0548</t>
  </si>
  <si>
    <t xml:space="preserve">EMJ-ENG MANAG J </t>
  </si>
  <si>
    <t>1042-9247</t>
  </si>
  <si>
    <t xml:space="preserve">ERGONOMICS </t>
  </si>
  <si>
    <t>0014-0139</t>
  </si>
  <si>
    <t>&gt;10.0</t>
  </si>
  <si>
    <t xml:space="preserve">EUR J IND ENG </t>
  </si>
  <si>
    <t>1751-5254</t>
  </si>
  <si>
    <t xml:space="preserve">IEEE IND APPL MAG </t>
  </si>
  <si>
    <t>1077-2618</t>
  </si>
  <si>
    <t xml:space="preserve">IEEE T ENG MANAGE </t>
  </si>
  <si>
    <t>0018-9391</t>
  </si>
  <si>
    <t xml:space="preserve">IEEE T IND INFORM </t>
  </si>
  <si>
    <t>1551-3203</t>
  </si>
  <si>
    <t xml:space="preserve">IIE TRANS </t>
  </si>
  <si>
    <t>0740-817X</t>
  </si>
  <si>
    <t xml:space="preserve">IND ENG </t>
  </si>
  <si>
    <t>1542-894X</t>
  </si>
  <si>
    <t xml:space="preserve">IND MANAGE DATA SYST </t>
  </si>
  <si>
    <t>0263-5577</t>
  </si>
  <si>
    <t xml:space="preserve">IND ROBOT </t>
  </si>
  <si>
    <t>0143-991X</t>
  </si>
  <si>
    <t xml:space="preserve">INT J IND ENG-THEORY </t>
  </si>
  <si>
    <t>1943-670X</t>
  </si>
  <si>
    <t xml:space="preserve">INT J IND ERGONOM </t>
  </si>
  <si>
    <t>0169-8141</t>
  </si>
  <si>
    <t xml:space="preserve">INT J PROD ECON </t>
  </si>
  <si>
    <t>0925-5273</t>
  </si>
  <si>
    <t xml:space="preserve">INT J PROD RES </t>
  </si>
  <si>
    <t>0020-7543</t>
  </si>
  <si>
    <t xml:space="preserve">ISSUES SCI TECHNOL </t>
  </si>
  <si>
    <t>0748-5492</t>
  </si>
  <si>
    <t xml:space="preserve">J CONSTR ENG M ASCE </t>
  </si>
  <si>
    <t>0733-9364</t>
  </si>
  <si>
    <t>Rank</t>
  </si>
  <si>
    <t>Abbreviated Journal Title</t>
  </si>
  <si>
    <t>ISSN</t>
  </si>
  <si>
    <t>Total Cites</t>
  </si>
  <si>
    <t>Articles</t>
  </si>
  <si>
    <t xml:space="preserve">J ENG TECHNOL MANAGE </t>
  </si>
  <si>
    <t>0923-4748</t>
  </si>
  <si>
    <t xml:space="preserve">J MANAGE ENG </t>
  </si>
  <si>
    <t>0742-597X</t>
  </si>
  <si>
    <t xml:space="preserve">J MANUF SYST </t>
  </si>
  <si>
    <t>0278-6125</t>
  </si>
  <si>
    <t xml:space="preserve">J MATER PROCESS TECH </t>
  </si>
  <si>
    <t>0924-0136</t>
  </si>
  <si>
    <t xml:space="preserve">J PROD INNOVAT MANAG </t>
  </si>
  <si>
    <t>0737-6782</t>
  </si>
  <si>
    <t xml:space="preserve">J QUAL TECHNOL </t>
  </si>
  <si>
    <t>0022-4065</t>
  </si>
  <si>
    <t xml:space="preserve">PROBAB ENG INFORM SC </t>
  </si>
  <si>
    <t>0269-9648</t>
  </si>
  <si>
    <t xml:space="preserve">PROD PLAN CONTROL </t>
  </si>
  <si>
    <t>0953-7287</t>
  </si>
  <si>
    <t xml:space="preserve">QUAL RELIAB ENG INT </t>
  </si>
  <si>
    <t>0748-8017</t>
  </si>
  <si>
    <t xml:space="preserve">R&amp;D MAG </t>
  </si>
  <si>
    <t>0746-9179</t>
  </si>
  <si>
    <t xml:space="preserve">RELIAB ENG SYST SAFE </t>
  </si>
  <si>
    <t>0951-8320</t>
  </si>
  <si>
    <t xml:space="preserve">RES ENG DES </t>
  </si>
  <si>
    <t>0934-9839</t>
  </si>
  <si>
    <t xml:space="preserve">RES TECHNOL MANAGE </t>
  </si>
  <si>
    <t>0895-6308</t>
  </si>
  <si>
    <t xml:space="preserve">S AFR J IND ENG </t>
  </si>
  <si>
    <t>1012-277X</t>
  </si>
  <si>
    <t xml:space="preserve">SAFETY SCI </t>
  </si>
  <si>
    <t>0925-7535</t>
  </si>
  <si>
    <t xml:space="preserve">SYSTEMS ENG </t>
  </si>
  <si>
    <t>1098-1241</t>
  </si>
  <si>
    <t xml:space="preserve">TECHNOVATION </t>
  </si>
  <si>
    <t>0166-4972</t>
  </si>
  <si>
    <t xml:space="preserve">TRAV HUMAIN </t>
  </si>
  <si>
    <t>0041-1868</t>
  </si>
  <si>
    <t xml:space="preserve">AI EDAM </t>
  </si>
  <si>
    <t>0890-0604</t>
  </si>
  <si>
    <t xml:space="preserve">ASSEMBLY AUTOM </t>
  </si>
  <si>
    <t>0144-5154</t>
  </si>
  <si>
    <t xml:space="preserve">COMPOS PART A-APPL S </t>
  </si>
  <si>
    <t>1359-835X</t>
  </si>
  <si>
    <t xml:space="preserve">CONCURRENT ENG-RES A </t>
  </si>
  <si>
    <t>1063-293X</t>
  </si>
  <si>
    <t xml:space="preserve">DESIGN STUD </t>
  </si>
  <si>
    <t>0142-694X</t>
  </si>
  <si>
    <t xml:space="preserve">FLEX SERV MANUF J </t>
  </si>
  <si>
    <t>1936-6582</t>
  </si>
  <si>
    <t xml:space="preserve">HUM FACTOR ERGON MAN </t>
  </si>
  <si>
    <t>1090-8471</t>
  </si>
  <si>
    <t xml:space="preserve">IEEE T ADV PACKAGING </t>
  </si>
  <si>
    <t>1521-3323</t>
  </si>
  <si>
    <t xml:space="preserve">IEEE T COMPON PACK T </t>
  </si>
  <si>
    <t>1521-3331</t>
  </si>
  <si>
    <t xml:space="preserve">IEEE T ELECTRON PACK </t>
  </si>
  <si>
    <t>1521-334X</t>
  </si>
  <si>
    <t xml:space="preserve">IEEE T SEMICONDUCT M </t>
  </si>
  <si>
    <t>0894-6507</t>
  </si>
  <si>
    <t xml:space="preserve">IEEE-ASME T MECH </t>
  </si>
  <si>
    <t>1083-4435</t>
  </si>
  <si>
    <t xml:space="preserve">INT J ADV MANUF TECH </t>
  </si>
  <si>
    <t>0268-3768</t>
  </si>
  <si>
    <t xml:space="preserve">INT J COMPUT INTEG M </t>
  </si>
  <si>
    <t>0951-192X</t>
  </si>
  <si>
    <t xml:space="preserve">INT J CRASHWORTHINES </t>
  </si>
  <si>
    <t>1358-8265</t>
  </si>
  <si>
    <t xml:space="preserve">INT J MACH TOOL MANU </t>
  </si>
  <si>
    <t>0890-6955</t>
  </si>
  <si>
    <t xml:space="preserve">J ADV MECH DES SYST </t>
  </si>
  <si>
    <t>1881-3054</t>
  </si>
  <si>
    <t xml:space="preserve">J COMPUT INF SCI ENG </t>
  </si>
  <si>
    <t>1530-9827</t>
  </si>
  <si>
    <t xml:space="preserve">J INTELL MANUF </t>
  </si>
  <si>
    <t>0956-5515</t>
  </si>
  <si>
    <t xml:space="preserve">J MANUF SCI E-T ASME </t>
  </si>
  <si>
    <t>1087-1357</t>
  </si>
  <si>
    <t xml:space="preserve">J SCHEDULING </t>
  </si>
  <si>
    <t>1094-6136</t>
  </si>
  <si>
    <t xml:space="preserve">MACH SCI TECHNOL </t>
  </si>
  <si>
    <t>1091-0344</t>
  </si>
  <si>
    <t xml:space="preserve">MANUF ENG </t>
  </si>
  <si>
    <t>0361-0853</t>
  </si>
  <si>
    <t xml:space="preserve">MATER MANUF PROCESS </t>
  </si>
  <si>
    <t>1042-6914</t>
  </si>
  <si>
    <t xml:space="preserve">P I MECH ENG B-J ENG </t>
  </si>
  <si>
    <t>0954-4054</t>
  </si>
  <si>
    <t xml:space="preserve">PACKAG TECHNOL SCI </t>
  </si>
  <si>
    <t>0894-3214</t>
  </si>
  <si>
    <t xml:space="preserve">PRECIS ENG </t>
  </si>
  <si>
    <t>0141-6359</t>
  </si>
  <si>
    <t xml:space="preserve">PROD OPER MANAG </t>
  </si>
  <si>
    <t>1059-1478</t>
  </si>
  <si>
    <t xml:space="preserve">ROBOT CIM-INT MANUF </t>
  </si>
  <si>
    <t>0736-5845</t>
  </si>
  <si>
    <t xml:space="preserve">SOLDER SURF MT TECH </t>
  </si>
  <si>
    <t>0954-0911</t>
  </si>
  <si>
    <t xml:space="preserve">ACTA MECH SINICA-PRC </t>
  </si>
  <si>
    <t>0567-7718</t>
  </si>
  <si>
    <t xml:space="preserve">ADV APPL MECH </t>
  </si>
  <si>
    <t>0065-2156</t>
  </si>
  <si>
    <t xml:space="preserve">ADV VIB ENG </t>
  </si>
  <si>
    <t>0972-5768</t>
  </si>
  <si>
    <t xml:space="preserve">APPL THERM ENG </t>
  </si>
  <si>
    <t>1359-4311</t>
  </si>
  <si>
    <t xml:space="preserve">ARCH CIV MECH ENG </t>
  </si>
  <si>
    <t>1644-9665</t>
  </si>
  <si>
    <t xml:space="preserve">ASHRAE J </t>
  </si>
  <si>
    <t>0001-2491</t>
  </si>
  <si>
    <t xml:space="preserve">ATOMIZATION SPRAY </t>
  </si>
  <si>
    <t>1044-5110</t>
  </si>
  <si>
    <t xml:space="preserve">BWK-ENERGIE-FACHMAG </t>
  </si>
  <si>
    <t>1618-193X</t>
  </si>
  <si>
    <t xml:space="preserve">CHIN J MECH ENG-EN </t>
  </si>
  <si>
    <t>1000-9345</t>
  </si>
  <si>
    <t xml:space="preserve">CHINA OCEAN ENG </t>
  </si>
  <si>
    <t>0890-5487</t>
  </si>
  <si>
    <t xml:space="preserve">DRY TECHNOL </t>
  </si>
  <si>
    <t>0737-3937</t>
  </si>
  <si>
    <t xml:space="preserve">ENG APPL COMP FLUID </t>
  </si>
  <si>
    <t>1994-2060</t>
  </si>
  <si>
    <t xml:space="preserve">ENG COMPUT-GERMANY </t>
  </si>
  <si>
    <t>0177-0667</t>
  </si>
  <si>
    <t xml:space="preserve">ENG FAIL ANAL </t>
  </si>
  <si>
    <t>1350-6307</t>
  </si>
  <si>
    <t xml:space="preserve">EXP FLUIDS </t>
  </si>
  <si>
    <t>0723-4864</t>
  </si>
  <si>
    <t xml:space="preserve">EXP HEAT TRANSFER </t>
  </si>
  <si>
    <t>0891-6152</t>
  </si>
  <si>
    <t xml:space="preserve">EXP TECHNIQUES </t>
  </si>
  <si>
    <t>0732-8818</t>
  </si>
  <si>
    <t xml:space="preserve">EXP THERM FLUID SCI </t>
  </si>
  <si>
    <t>0894-1777</t>
  </si>
  <si>
    <t xml:space="preserve">FATIGUE FRACT ENG M </t>
  </si>
  <si>
    <t>8756-758X</t>
  </si>
  <si>
    <t xml:space="preserve">FLOW MEAS INSTRUM </t>
  </si>
  <si>
    <t>0955-5986</t>
  </si>
  <si>
    <t xml:space="preserve">FORSCH INGENIEURWES </t>
  </si>
  <si>
    <t>0015-7899</t>
  </si>
  <si>
    <t xml:space="preserve">HEAT TRANSFER ENG </t>
  </si>
  <si>
    <t>0145-7632</t>
  </si>
  <si>
    <t xml:space="preserve">HVAC&amp;R RES </t>
  </si>
  <si>
    <t>1078-9669</t>
  </si>
  <si>
    <t xml:space="preserve">IND LUBR TRIBOL </t>
  </si>
  <si>
    <t>0036-8792</t>
  </si>
  <si>
    <t xml:space="preserve">INT J AUTO TECH-KOR </t>
  </si>
  <si>
    <t>1229-9138</t>
  </si>
  <si>
    <t xml:space="preserve">INT J ENGINE RES </t>
  </si>
  <si>
    <t>1468-0874</t>
  </si>
  <si>
    <t xml:space="preserve">INT J FATIGUE </t>
  </si>
  <si>
    <t>0142-1123</t>
  </si>
  <si>
    <t xml:space="preserve">INT J HEAT FLUID FL </t>
  </si>
  <si>
    <t>0142-727X</t>
  </si>
  <si>
    <t xml:space="preserve">INT J HEAT MASS TRAN </t>
  </si>
  <si>
    <t>0017-9310</t>
  </si>
  <si>
    <t xml:space="preserve">INT J HEAVY VEH SYST </t>
  </si>
  <si>
    <t>1744-232X</t>
  </si>
  <si>
    <t xml:space="preserve">INT J IMPACT ENG </t>
  </si>
  <si>
    <t>0734-743X</t>
  </si>
  <si>
    <t xml:space="preserve">INT J MECH SCI </t>
  </si>
  <si>
    <t>0020-7403</t>
  </si>
  <si>
    <t xml:space="preserve">INT J OFFSHORE POLAR </t>
  </si>
  <si>
    <t>1053-5381</t>
  </si>
  <si>
    <t xml:space="preserve">INT J OPTOMECHATRONI </t>
  </si>
  <si>
    <t>1559-9612</t>
  </si>
  <si>
    <t xml:space="preserve">INT J PLASTICITY </t>
  </si>
  <si>
    <t>0749-6419</t>
  </si>
  <si>
    <t xml:space="preserve">INT J PRECIS ENG MAN </t>
  </si>
  <si>
    <t>1229-8557</t>
  </si>
  <si>
    <t xml:space="preserve">INT J PRES VES PIP </t>
  </si>
  <si>
    <t>0308-0161</t>
  </si>
  <si>
    <t xml:space="preserve">INT J REFRIG </t>
  </si>
  <si>
    <t>0140-7007</t>
  </si>
  <si>
    <t xml:space="preserve">INT J STRUCT STAB DY </t>
  </si>
  <si>
    <t>0219-4554</t>
  </si>
  <si>
    <t xml:space="preserve">INT J SURF SCI ENG </t>
  </si>
  <si>
    <t>1749-785X</t>
  </si>
  <si>
    <t xml:space="preserve">INT J THERM SCI </t>
  </si>
  <si>
    <t>1290-0729</t>
  </si>
  <si>
    <t xml:space="preserve">INT J VEHICLE DES </t>
  </si>
  <si>
    <t>0143-3369</t>
  </si>
  <si>
    <t xml:space="preserve">ISI BILIM TEK DERG </t>
  </si>
  <si>
    <t>1300-3615</t>
  </si>
  <si>
    <t xml:space="preserve">J BALK TRIBOL ASSOC </t>
  </si>
  <si>
    <t>1310-4772</t>
  </si>
  <si>
    <t xml:space="preserve">J BRAZ SOC MECH SCI </t>
  </si>
  <si>
    <t>1678-5878</t>
  </si>
  <si>
    <t xml:space="preserve">J COMPUT NONLIN DYN </t>
  </si>
  <si>
    <t>1555-1423</t>
  </si>
  <si>
    <t xml:space="preserve">J ELECTRON PACKAGING </t>
  </si>
  <si>
    <t>1043-7398</t>
  </si>
  <si>
    <t xml:space="preserve">J ENG GAS TURB POWER </t>
  </si>
  <si>
    <t>0742-4795</t>
  </si>
  <si>
    <t xml:space="preserve">J ENG MATER-T ASME </t>
  </si>
  <si>
    <t>0094-4289</t>
  </si>
  <si>
    <t xml:space="preserve">J ENG MECH-ASCE </t>
  </si>
  <si>
    <t>0733-9399</t>
  </si>
  <si>
    <t xml:space="preserve">J ENG THERMOPHYS-RUS </t>
  </si>
  <si>
    <t>1810-2328</t>
  </si>
  <si>
    <t xml:space="preserve">J ENHANC HEAT TRANSF </t>
  </si>
  <si>
    <t>1065-5131</t>
  </si>
  <si>
    <t xml:space="preserve">J FLUID ENG-T ASME </t>
  </si>
  <si>
    <t>0098-2202</t>
  </si>
  <si>
    <t xml:space="preserve">J FLUID STRUCT </t>
  </si>
  <si>
    <t>0889-9746</t>
  </si>
  <si>
    <t xml:space="preserve">J FRICT WEAR+ </t>
  </si>
  <si>
    <t>1068-3666</t>
  </si>
  <si>
    <t xml:space="preserve">J HEAT TRANS-T ASME </t>
  </si>
  <si>
    <t>0022-1481</t>
  </si>
  <si>
    <t xml:space="preserve">J HYDRAUL ENG-ASCE </t>
  </si>
  <si>
    <t>0733-9429</t>
  </si>
  <si>
    <t xml:space="preserve">J JPN SOC TRIBOLOGIS </t>
  </si>
  <si>
    <t>0915-1168</t>
  </si>
  <si>
    <t xml:space="preserve">J MECH DESIGN </t>
  </si>
  <si>
    <t>1050-0472</t>
  </si>
  <si>
    <t xml:space="preserve">J MECH SCI TECHNOL </t>
  </si>
  <si>
    <t>1738-494X</t>
  </si>
  <si>
    <t xml:space="preserve">J MICROELECTROMECH S </t>
  </si>
  <si>
    <t>1057-7157</t>
  </si>
  <si>
    <t xml:space="preserve">J OFFSHORE MECH ARCT </t>
  </si>
  <si>
    <t>0892-7219</t>
  </si>
  <si>
    <t xml:space="preserve">J POROUS MEDIA </t>
  </si>
  <si>
    <t>1091-028X</t>
  </si>
  <si>
    <t xml:space="preserve">J PRESS VESS-T ASME </t>
  </si>
  <si>
    <t>0094-9930</t>
  </si>
  <si>
    <t xml:space="preserve">J SANDW STRUCT MATER </t>
  </si>
  <si>
    <t>1099-6362</t>
  </si>
  <si>
    <t xml:space="preserve">J SOL ENERG-T ASME </t>
  </si>
  <si>
    <t>0199-6231</t>
  </si>
  <si>
    <t xml:space="preserve">J SOUND VIB </t>
  </si>
  <si>
    <t>0022-460X</t>
  </si>
  <si>
    <t xml:space="preserve">J STRAIN ANAL ENG </t>
  </si>
  <si>
    <t>0309-3247</t>
  </si>
  <si>
    <t xml:space="preserve">J THERM SCI </t>
  </si>
  <si>
    <t>1003-2169</t>
  </si>
  <si>
    <t xml:space="preserve">J THERMOPHYS HEAT TR </t>
  </si>
  <si>
    <t>0887-8722</t>
  </si>
  <si>
    <t xml:space="preserve">J TRIBOL-T ASME </t>
  </si>
  <si>
    <t>0742-4787</t>
  </si>
  <si>
    <t xml:space="preserve">J TURBOMACH </t>
  </si>
  <si>
    <t>0889-504X</t>
  </si>
  <si>
    <t xml:space="preserve">J VIB ACOUST </t>
  </si>
  <si>
    <t>1048-9002</t>
  </si>
  <si>
    <t xml:space="preserve">J VIB CONTROL </t>
  </si>
  <si>
    <t>1077-5463</t>
  </si>
  <si>
    <t xml:space="preserve">J VIBROENG </t>
  </si>
  <si>
    <t>1392-8716</t>
  </si>
  <si>
    <t xml:space="preserve">LAT AM J SOLIDS STRU </t>
  </si>
  <si>
    <t>1679-7817</t>
  </si>
  <si>
    <t xml:space="preserve">LUBR SCI </t>
  </si>
  <si>
    <t>0954-0075</t>
  </si>
  <si>
    <t xml:space="preserve">MEC IND </t>
  </si>
  <si>
    <t>1296-2139</t>
  </si>
  <si>
    <t xml:space="preserve">MECH ENG </t>
  </si>
  <si>
    <t>0025-6501</t>
  </si>
  <si>
    <t xml:space="preserve">MECH MACH THEORY </t>
  </si>
  <si>
    <t>0094-114X</t>
  </si>
  <si>
    <t xml:space="preserve">MECH SYST SIGNAL PR </t>
  </si>
  <si>
    <t>0888-3270</t>
  </si>
  <si>
    <t xml:space="preserve">MECHATRONICS </t>
  </si>
  <si>
    <t>0957-4158</t>
  </si>
  <si>
    <t xml:space="preserve">NANOSC MICROSC THERM </t>
  </si>
  <si>
    <t>1556-7265</t>
  </si>
  <si>
    <t xml:space="preserve">NONLINEAR DYNAM </t>
  </si>
  <si>
    <t>0924-090X</t>
  </si>
  <si>
    <t xml:space="preserve">P COMBUST INST </t>
  </si>
  <si>
    <t>1540-7489</t>
  </si>
  <si>
    <t xml:space="preserve">P I MECH ENG A-J POW </t>
  </si>
  <si>
    <t>0957-6509</t>
  </si>
  <si>
    <t xml:space="preserve">P I MECH ENG C-J MEC </t>
  </si>
  <si>
    <t>0954-4062</t>
  </si>
  <si>
    <t xml:space="preserve">P I MECH ENG D-J AUT </t>
  </si>
  <si>
    <t>0954-4070</t>
  </si>
  <si>
    <t xml:space="preserve">P I MECH ENG E-J PRO </t>
  </si>
  <si>
    <t>0954-4089</t>
  </si>
  <si>
    <t xml:space="preserve">P I MECH ENG F-J RAI </t>
  </si>
  <si>
    <t>0954-4097</t>
  </si>
  <si>
    <t xml:space="preserve">P I MECH ENG G-J AER </t>
  </si>
  <si>
    <t>0954-4100</t>
  </si>
  <si>
    <t xml:space="preserve">P I MECH ENG J-J ENG </t>
  </si>
  <si>
    <t>1350-6501</t>
  </si>
  <si>
    <t xml:space="preserve">P I MECH ENG K-J MUL </t>
  </si>
  <si>
    <t>1464-4193</t>
  </si>
  <si>
    <t xml:space="preserve">P I MECH ENG P-J SPO </t>
  </si>
  <si>
    <t>1754-3371</t>
  </si>
  <si>
    <t xml:space="preserve">PROBABILIST ENG MECH </t>
  </si>
  <si>
    <t>0266-8920</t>
  </si>
  <si>
    <t xml:space="preserve">PROF ENG </t>
  </si>
  <si>
    <t>0953-6639</t>
  </si>
  <si>
    <t xml:space="preserve">PROG ENERG COMBUST </t>
  </si>
  <si>
    <t>0360-1285</t>
  </si>
  <si>
    <t xml:space="preserve">RAPID PROTOTYPING J </t>
  </si>
  <si>
    <t>1355-2546</t>
  </si>
  <si>
    <t xml:space="preserve">SHOCK VIB </t>
  </si>
  <si>
    <t>1070-9622</t>
  </si>
  <si>
    <t xml:space="preserve">SMART STRUCT SYST </t>
  </si>
  <si>
    <t>1738-1584</t>
  </si>
  <si>
    <t xml:space="preserve">SOUND VIB </t>
  </si>
  <si>
    <t>1541-0161</t>
  </si>
  <si>
    <t xml:space="preserve">STROJ VESTN-J MECH E </t>
  </si>
  <si>
    <t>0039-2480</t>
  </si>
  <si>
    <t xml:space="preserve">STROJARSTVO </t>
  </si>
  <si>
    <t>0562-1887</t>
  </si>
  <si>
    <t xml:space="preserve">STRUCT ENG MECH </t>
  </si>
  <si>
    <t>1225-4568</t>
  </si>
  <si>
    <t xml:space="preserve">STRUCT INFRASTRUCT E </t>
  </si>
  <si>
    <t>1573-2479</t>
  </si>
  <si>
    <t xml:space="preserve">T CAN SOC MECH ENG </t>
  </si>
  <si>
    <t>0315-8977</t>
  </si>
  <si>
    <t xml:space="preserve">T FAMENA </t>
  </si>
  <si>
    <t>1333-1124</t>
  </si>
  <si>
    <t xml:space="preserve">THEOR APPL FRACT MEC </t>
  </si>
  <si>
    <t>0167-8442</t>
  </si>
  <si>
    <t xml:space="preserve">TRIBOL INT </t>
  </si>
  <si>
    <t>0301-679X</t>
  </si>
  <si>
    <t xml:space="preserve">TRIBOL LETT </t>
  </si>
  <si>
    <t>1023-8883</t>
  </si>
  <si>
    <t xml:space="preserve">TRIBOL LUBR TECHNOL </t>
  </si>
  <si>
    <t>1545-858X</t>
  </si>
  <si>
    <t xml:space="preserve">TRIBOL T </t>
  </si>
  <si>
    <t>1040-2004</t>
  </si>
  <si>
    <t xml:space="preserve">VEHICLE SYST DYN </t>
  </si>
  <si>
    <t>0042-3114</t>
  </si>
  <si>
    <t xml:space="preserve">WEAR </t>
  </si>
  <si>
    <t>0043-1648</t>
  </si>
  <si>
    <t xml:space="preserve">WIND ENERGY </t>
  </si>
  <si>
    <t>1095-4244</t>
  </si>
  <si>
    <t xml:space="preserve">ACTA MECH </t>
  </si>
  <si>
    <t>0001-5970</t>
  </si>
  <si>
    <t xml:space="preserve">ACTA MECH SOLIDA SIN </t>
  </si>
  <si>
    <t>0894-9166</t>
  </si>
  <si>
    <t xml:space="preserve">ADV APPL MATH MECH </t>
  </si>
  <si>
    <t>2070-0733</t>
  </si>
  <si>
    <t xml:space="preserve">ANNU REV FLUID MECH </t>
  </si>
  <si>
    <t>0066-4189</t>
  </si>
  <si>
    <t xml:space="preserve">APPL MATH MECH-ENGL </t>
  </si>
  <si>
    <t>0253-4827</t>
  </si>
  <si>
    <t xml:space="preserve">APPL MATH MODEL </t>
  </si>
  <si>
    <t>0307-904X</t>
  </si>
  <si>
    <t xml:space="preserve">APPL MECH REV </t>
  </si>
  <si>
    <t>0003-6900</t>
  </si>
  <si>
    <t xml:space="preserve">APPL RHEOL </t>
  </si>
  <si>
    <t>1430-6395</t>
  </si>
  <si>
    <t xml:space="preserve">ARCH APPL MECH </t>
  </si>
  <si>
    <t>0939-1533</t>
  </si>
  <si>
    <t xml:space="preserve">ARCH MECH </t>
  </si>
  <si>
    <t>0373-2029</t>
  </si>
  <si>
    <t xml:space="preserve">ARCH RATION MECH AN </t>
  </si>
  <si>
    <t>0003-9527</t>
  </si>
  <si>
    <t xml:space="preserve">COMMUN NONLINEAR SCI </t>
  </si>
  <si>
    <t>1007-5704</t>
  </si>
  <si>
    <t xml:space="preserve">COMPUT FLUIDS </t>
  </si>
  <si>
    <t>0045-7930</t>
  </si>
  <si>
    <t xml:space="preserve">COMPUT MECH </t>
  </si>
  <si>
    <t>0178-7675</t>
  </si>
  <si>
    <t xml:space="preserve">COMPUT METHOD APPL M </t>
  </si>
  <si>
    <t>0045-7825</t>
  </si>
  <si>
    <t xml:space="preserve">CONTINUUM MECH THERM </t>
  </si>
  <si>
    <t>0935-1175</t>
  </si>
  <si>
    <t xml:space="preserve">CR MECANIQUE </t>
  </si>
  <si>
    <t>1631-0721</t>
  </si>
  <si>
    <t xml:space="preserve">DOKL PHYS </t>
  </si>
  <si>
    <t>1028-3358</t>
  </si>
  <si>
    <t xml:space="preserve">DYNAM SYST </t>
  </si>
  <si>
    <t>1468-9367</t>
  </si>
  <si>
    <t xml:space="preserve">ENERG CONVERS MANAGE </t>
  </si>
  <si>
    <t>0196-8904</t>
  </si>
  <si>
    <t xml:space="preserve">ENG COMPUTATION </t>
  </si>
  <si>
    <t>0264-4401</t>
  </si>
  <si>
    <t xml:space="preserve">ENG FRACT MECH </t>
  </si>
  <si>
    <t>0013-7944</t>
  </si>
  <si>
    <t xml:space="preserve">ENVIRON FLUID MECH </t>
  </si>
  <si>
    <t>1567-7419</t>
  </si>
  <si>
    <t xml:space="preserve">EUR J MECH A-SOLID </t>
  </si>
  <si>
    <t>0997-7538</t>
  </si>
  <si>
    <t xml:space="preserve">EUR J MECH B-FLUID </t>
  </si>
  <si>
    <t>0997-7546</t>
  </si>
  <si>
    <t xml:space="preserve">EXP MECH </t>
  </si>
  <si>
    <t>0014-4851</t>
  </si>
  <si>
    <t xml:space="preserve">FINITE ELEM ANAL DES </t>
  </si>
  <si>
    <t>0168-874X</t>
  </si>
  <si>
    <t xml:space="preserve">FLOW TURBUL COMBUST </t>
  </si>
  <si>
    <t>1386-6184</t>
  </si>
  <si>
    <t xml:space="preserve">FLUID DYN RES </t>
  </si>
  <si>
    <t>0169-5983</t>
  </si>
  <si>
    <t xml:space="preserve">FLUID DYNAM+ </t>
  </si>
  <si>
    <t>0015-4628</t>
  </si>
  <si>
    <t xml:space="preserve">GEOPHYS ASTRO FLUID </t>
  </si>
  <si>
    <t>0309-1929</t>
  </si>
  <si>
    <t xml:space="preserve">GRANUL MATTER </t>
  </si>
  <si>
    <t>1434-5021</t>
  </si>
  <si>
    <t xml:space="preserve">HEAT MASS TRANSFER </t>
  </si>
  <si>
    <t>0947-7411</t>
  </si>
  <si>
    <t xml:space="preserve">INT COMMUN HEAT MASS </t>
  </si>
  <si>
    <t>0735-1933</t>
  </si>
  <si>
    <t xml:space="preserve">INT J AEROACOUST </t>
  </si>
  <si>
    <t>1475-472X</t>
  </si>
  <si>
    <t xml:space="preserve">INT J APPL ELECTROM </t>
  </si>
  <si>
    <t>1383-5416</t>
  </si>
  <si>
    <t xml:space="preserve">INT J COMPUT FLUID D </t>
  </si>
  <si>
    <t>1061-8562</t>
  </si>
  <si>
    <t xml:space="preserve">INT J DAMAGE MECH </t>
  </si>
  <si>
    <t>1056-7895</t>
  </si>
  <si>
    <t xml:space="preserve">INT J FRACTURE </t>
  </si>
  <si>
    <t>0376-9429</t>
  </si>
  <si>
    <t xml:space="preserve">INT J MULTIPHAS FLOW </t>
  </si>
  <si>
    <t>0301-9322</t>
  </si>
  <si>
    <t xml:space="preserve">INT J NONLIN MECH </t>
  </si>
  <si>
    <t>0020-7462</t>
  </si>
  <si>
    <t xml:space="preserve">INT J NONLIN SCI NUM </t>
  </si>
  <si>
    <t>1565-1339</t>
  </si>
  <si>
    <t xml:space="preserve">INT J NUMER ANAL MET </t>
  </si>
  <si>
    <t>0363-9061</t>
  </si>
  <si>
    <t xml:space="preserve">INT J NUMER METH FL </t>
  </si>
  <si>
    <t>0271-2091</t>
  </si>
  <si>
    <t xml:space="preserve">INT J NUMER METHOD H </t>
  </si>
  <si>
    <t>0961-5539</t>
  </si>
  <si>
    <t xml:space="preserve">INT J SOLIDS STRUCT </t>
  </si>
  <si>
    <t>0020-7683</t>
  </si>
  <si>
    <t xml:space="preserve">INT J THERMOPHYS </t>
  </si>
  <si>
    <t>0195-928X</t>
  </si>
  <si>
    <t xml:space="preserve">J ADHES SCI TECHNOL </t>
  </si>
  <si>
    <t>0169-4243</t>
  </si>
  <si>
    <t xml:space="preserve">J ADHESION </t>
  </si>
  <si>
    <t>0021-8464</t>
  </si>
  <si>
    <t xml:space="preserve">J APPL MECH TECH PH+ </t>
  </si>
  <si>
    <t>0021-8944</t>
  </si>
  <si>
    <t xml:space="preserve">J APPL MECH-T ASME </t>
  </si>
  <si>
    <t>0021-8936</t>
  </si>
  <si>
    <t xml:space="preserve">J COMPOS CONSTR </t>
  </si>
  <si>
    <t>1090-0268</t>
  </si>
  <si>
    <t xml:space="preserve">J ELASTICITY </t>
  </si>
  <si>
    <t>0374-3535</t>
  </si>
  <si>
    <t xml:space="preserve">J FLUID MECH </t>
  </si>
  <si>
    <t>0022-1120</t>
  </si>
  <si>
    <t xml:space="preserve">J HYDRODYN </t>
  </si>
  <si>
    <t>1001-6058</t>
  </si>
  <si>
    <t xml:space="preserve">J MATH FLUID MECH </t>
  </si>
  <si>
    <t>1422-6928</t>
  </si>
  <si>
    <t xml:space="preserve">J MECH </t>
  </si>
  <si>
    <t>1727-7191</t>
  </si>
  <si>
    <t xml:space="preserve">J MECH MATER STRUCT </t>
  </si>
  <si>
    <t>1559-3959</t>
  </si>
  <si>
    <t xml:space="preserve">J MECH PHYS SOLIDS </t>
  </si>
  <si>
    <t>0022-5096</t>
  </si>
  <si>
    <t xml:space="preserve">J MICROMECH MICROENG </t>
  </si>
  <si>
    <t>0960-1317</t>
  </si>
  <si>
    <t xml:space="preserve">J NON-EQUIL THERMODY </t>
  </si>
  <si>
    <t>0340-0204</t>
  </si>
  <si>
    <t xml:space="preserve">J NON-NEWTON FLUID </t>
  </si>
  <si>
    <t>0377-0257</t>
  </si>
  <si>
    <t xml:space="preserve">J NONLINEAR SCI </t>
  </si>
  <si>
    <t>0938-8974</t>
  </si>
  <si>
    <t xml:space="preserve">J RHEOL </t>
  </si>
  <si>
    <t>0148-6055</t>
  </si>
  <si>
    <t xml:space="preserve">J STAT MECH-THEORY E </t>
  </si>
  <si>
    <t>1742-5468</t>
  </si>
  <si>
    <t xml:space="preserve">J THEOR APP MECH-POL </t>
  </si>
  <si>
    <t>1429-2955</t>
  </si>
  <si>
    <t xml:space="preserve">J THERM STRESSES </t>
  </si>
  <si>
    <t>0149-5739</t>
  </si>
  <si>
    <t xml:space="preserve">J TURBUL </t>
  </si>
  <si>
    <t>1468-5248</t>
  </si>
  <si>
    <t xml:space="preserve">J WIND ENG IND AEROD </t>
  </si>
  <si>
    <t>0167-6105</t>
  </si>
  <si>
    <t xml:space="preserve">KOREA-AUST RHEOL J </t>
  </si>
  <si>
    <t>1226-119X</t>
  </si>
  <si>
    <t xml:space="preserve">MAGNETOHYDRODYNAMICS </t>
  </si>
  <si>
    <t>0024-998X</t>
  </si>
  <si>
    <t xml:space="preserve">MATH MECH SOLIDS </t>
  </si>
  <si>
    <t>1081-2865</t>
  </si>
  <si>
    <t xml:space="preserve">MECCANICA </t>
  </si>
  <si>
    <t>0025-6455</t>
  </si>
  <si>
    <t xml:space="preserve">MECH ADV MATER STRUC </t>
  </si>
  <si>
    <t>1537-6494</t>
  </si>
  <si>
    <t xml:space="preserve">MECH BASED DES STRUC </t>
  </si>
  <si>
    <t>1539-7734</t>
  </si>
  <si>
    <t xml:space="preserve">MECH COMPOS MATER </t>
  </si>
  <si>
    <t>0191-5665</t>
  </si>
  <si>
    <t>0167-6636</t>
  </si>
  <si>
    <t>0093-6413</t>
  </si>
  <si>
    <t>0025-6544</t>
  </si>
  <si>
    <t>1385-2000</t>
  </si>
  <si>
    <t>1392-1207</t>
  </si>
  <si>
    <t>0938-0108</t>
  </si>
  <si>
    <t>1384-5640</t>
  </si>
  <si>
    <t>0387-1533</t>
  </si>
  <si>
    <t>1392-5113</t>
  </si>
  <si>
    <t>1536-0059</t>
  </si>
  <si>
    <t>1040-7782</t>
  </si>
  <si>
    <t>1040-7790</t>
  </si>
  <si>
    <t>1230-1612</t>
  </si>
  <si>
    <t>1478-6435</t>
  </si>
  <si>
    <t>1070-6631</t>
  </si>
  <si>
    <t>0021-8928</t>
  </si>
  <si>
    <t>1468-4349</t>
  </si>
  <si>
    <t xml:space="preserve">MECH MATER </t>
  </si>
  <si>
    <t xml:space="preserve">MECH RES COMMUN </t>
  </si>
  <si>
    <t xml:space="preserve">MECH SOLIDS+ </t>
  </si>
  <si>
    <t xml:space="preserve">MECH TIME-DEPEND MAT </t>
  </si>
  <si>
    <t xml:space="preserve">MECHANIKA </t>
  </si>
  <si>
    <t xml:space="preserve">MICROGRAVITY SCI TEC </t>
  </si>
  <si>
    <t xml:space="preserve">MULTIBODY SYST DYN </t>
  </si>
  <si>
    <t xml:space="preserve">NIHON REOROJI GAKK </t>
  </si>
  <si>
    <t xml:space="preserve">NONLINEAR ANAL-MODEL </t>
  </si>
  <si>
    <t xml:space="preserve">NONLINEAR OSCIL </t>
  </si>
  <si>
    <t xml:space="preserve">NUMER HEAT TR A-APPL </t>
  </si>
  <si>
    <t xml:space="preserve">NUMER HEAT TR B-FUND </t>
  </si>
  <si>
    <t xml:space="preserve">OPEN SYST INF DYN </t>
  </si>
  <si>
    <t xml:space="preserve">PHILOS MAG </t>
  </si>
  <si>
    <t xml:space="preserve">PHYS FLUIDS </t>
  </si>
  <si>
    <t xml:space="preserve">PMM-J APPL MATH MEC+ </t>
  </si>
  <si>
    <t xml:space="preserve">PROG COMPUT FLUID DY </t>
  </si>
  <si>
    <t xml:space="preserve">Q J MECH APPL MATH </t>
  </si>
  <si>
    <t>0033-5614</t>
  </si>
  <si>
    <t xml:space="preserve">REGUL CHAOTIC DYN </t>
  </si>
  <si>
    <t>1560-3547</t>
  </si>
  <si>
    <t xml:space="preserve">RHEOL ACTA </t>
  </si>
  <si>
    <t>0035-4511</t>
  </si>
  <si>
    <t xml:space="preserve">SHOCK WAVES </t>
  </si>
  <si>
    <t>0938-1287</t>
  </si>
  <si>
    <t xml:space="preserve">STRUCT MULTIDISCIP O </t>
  </si>
  <si>
    <t>1615-147X</t>
  </si>
  <si>
    <t xml:space="preserve">THEOR COMP FLUID DYN </t>
  </si>
  <si>
    <t>0935-4964</t>
  </si>
  <si>
    <t xml:space="preserve">THERMOPHYS AEROMECH+ </t>
  </si>
  <si>
    <t>0869-8643</t>
  </si>
  <si>
    <t xml:space="preserve">WAVE MOTION </t>
  </si>
  <si>
    <t>0165-2125</t>
  </si>
  <si>
    <t xml:space="preserve">WIND STRUCT </t>
  </si>
  <si>
    <t>1226-6116</t>
  </si>
  <si>
    <t xml:space="preserve">ZAMM-Z ANGEW MATH ME </t>
  </si>
  <si>
    <t>0044-2267</t>
  </si>
  <si>
    <t>Impact Factor</t>
  </si>
  <si>
    <t>5 year Impact Factor</t>
  </si>
  <si>
    <t>Immediacy Index</t>
  </si>
  <si>
    <t>Cited Half-life</t>
  </si>
  <si>
    <t>Eigenfactor TM Score</t>
  </si>
  <si>
    <t>Article Influence TM Score</t>
  </si>
  <si>
    <t xml:space="preserve">ADV ENG INFORM </t>
  </si>
  <si>
    <t>1474-0346</t>
  </si>
  <si>
    <t xml:space="preserve">ARCH COMPUT METHOD E </t>
  </si>
  <si>
    <t>1134-3060</t>
  </si>
  <si>
    <t xml:space="preserve">B POL ACAD SCI-TECH </t>
  </si>
  <si>
    <t>0239-7528</t>
  </si>
  <si>
    <t xml:space="preserve">BIOINSPIR BIOMIM </t>
  </si>
  <si>
    <t>1748-3182</t>
  </si>
  <si>
    <t xml:space="preserve">CMC-COMPUT MATER CON </t>
  </si>
  <si>
    <t>1546-2218</t>
  </si>
  <si>
    <t xml:space="preserve">COMBUST EXPLO SHOCK+ </t>
  </si>
  <si>
    <t>0010-5082</t>
  </si>
  <si>
    <t xml:space="preserve">COMBUST FLAME </t>
  </si>
  <si>
    <t>0010-2180</t>
  </si>
  <si>
    <t xml:space="preserve">COMBUST SCI TECHNOL </t>
  </si>
  <si>
    <t>0010-2202</t>
  </si>
  <si>
    <t xml:space="preserve">COMMUN NUMER METH EN </t>
  </si>
  <si>
    <t>1069-8299</t>
  </si>
  <si>
    <t xml:space="preserve">COMPOS PART B-ENG </t>
  </si>
  <si>
    <t>1359-8368</t>
  </si>
  <si>
    <t xml:space="preserve">COMPUT APPL ENG EDUC </t>
  </si>
  <si>
    <t>1061-3773</t>
  </si>
  <si>
    <t xml:space="preserve">DYNA-BILBAO </t>
  </si>
  <si>
    <t>0012-7361</t>
  </si>
  <si>
    <t xml:space="preserve">DYNA-COLOMBIA </t>
  </si>
  <si>
    <t>0012-7353</t>
  </si>
  <si>
    <t xml:space="preserve">EKSPLOAT NIEZAWODN </t>
  </si>
  <si>
    <t>1507-2711</t>
  </si>
  <si>
    <t xml:space="preserve">ENG ANAL BOUND ELEM </t>
  </si>
  <si>
    <t>0955-7997</t>
  </si>
  <si>
    <t xml:space="preserve">ENG APPL ARTIF INTEL </t>
  </si>
  <si>
    <t>0952-1976</t>
  </si>
  <si>
    <t xml:space="preserve">ENG OPTIMIZ </t>
  </si>
  <si>
    <t>0305-215X</t>
  </si>
  <si>
    <t xml:space="preserve">FIRE TECHNOL </t>
  </si>
  <si>
    <t>0015-2684</t>
  </si>
  <si>
    <t xml:space="preserve">IEEE T IND APPL </t>
  </si>
  <si>
    <t>0093-9994</t>
  </si>
  <si>
    <t xml:space="preserve">INDIAN J ENG MATER S </t>
  </si>
  <si>
    <t>0971-4588</t>
  </si>
  <si>
    <t xml:space="preserve">INFORMATION-TOKYO </t>
  </si>
  <si>
    <t>1343-4500</t>
  </si>
  <si>
    <t xml:space="preserve">INSTRUM EXP TECH+ </t>
  </si>
  <si>
    <t>0020-4412</t>
  </si>
  <si>
    <t xml:space="preserve">INT J COMP METH-SING </t>
  </si>
  <si>
    <t>0219-8762</t>
  </si>
  <si>
    <t xml:space="preserve">INT J ENG SCI </t>
  </si>
  <si>
    <t>0020-7225</t>
  </si>
  <si>
    <t xml:space="preserve">INT J MULTISCALE COM </t>
  </si>
  <si>
    <t>1543-1649</t>
  </si>
  <si>
    <t xml:space="preserve">INT J NUMER METH ENG </t>
  </si>
  <si>
    <t>0029-5981</t>
  </si>
  <si>
    <t xml:space="preserve">INT J TECHNOL DES ED </t>
  </si>
  <si>
    <t>0957-7572</t>
  </si>
  <si>
    <t xml:space="preserve">INT J TECHNOL MANAGE </t>
  </si>
  <si>
    <t>0267-5730</t>
  </si>
  <si>
    <t xml:space="preserve">INTEGR COMPUT-AID E </t>
  </si>
  <si>
    <t>1069-2509</t>
  </si>
  <si>
    <t xml:space="preserve">INVERSE PROBL SCI EN </t>
  </si>
  <si>
    <t>1741-5977</t>
  </si>
  <si>
    <t xml:space="preserve">IRAN J SCI TECHNOL B </t>
  </si>
  <si>
    <t>1028-6284</t>
  </si>
  <si>
    <t xml:space="preserve">ISA T </t>
  </si>
  <si>
    <t>0019-0578</t>
  </si>
  <si>
    <t xml:space="preserve">J APPL RES TECHNOL </t>
  </si>
  <si>
    <t>1665-6423</t>
  </si>
  <si>
    <t xml:space="preserve">J AUDIO ENG SOC </t>
  </si>
  <si>
    <t>1549-4950</t>
  </si>
  <si>
    <t xml:space="preserve">J BIONIC ENG </t>
  </si>
  <si>
    <t>1672-6529</t>
  </si>
  <si>
    <t xml:space="preserve">J CHIN INST ENG </t>
  </si>
  <si>
    <t>0253-3839</t>
  </si>
  <si>
    <t xml:space="preserve">J ENG DESIGN </t>
  </si>
  <si>
    <t>0954-4828</t>
  </si>
  <si>
    <t xml:space="preserve">J ENG EDUC </t>
  </si>
  <si>
    <t>1069-4730</t>
  </si>
  <si>
    <t xml:space="preserve">J ENG MATH </t>
  </si>
  <si>
    <t>0022-0833</t>
  </si>
  <si>
    <t xml:space="preserve">J ENG TECHNOL </t>
  </si>
  <si>
    <t>0747-9964</t>
  </si>
  <si>
    <t xml:space="preserve">J FAC ENG ARCHIT GAZ </t>
  </si>
  <si>
    <t>1300-1884</t>
  </si>
  <si>
    <t xml:space="preserve">J FIRE SCI </t>
  </si>
  <si>
    <t>0734-9041</t>
  </si>
  <si>
    <t xml:space="preserve">J FRANKLIN I </t>
  </si>
  <si>
    <t>0016-0032</t>
  </si>
  <si>
    <t xml:space="preserve">J HOPKINS APL TECH D </t>
  </si>
  <si>
    <t>0270-5214</t>
  </si>
  <si>
    <t xml:space="preserve">J IND MANAG OPTIM </t>
  </si>
  <si>
    <t>1547-5816</t>
  </si>
  <si>
    <t xml:space="preserve">J MAR SCI TECH-TAIW </t>
  </si>
  <si>
    <t>1023-2796</t>
  </si>
  <si>
    <t xml:space="preserve">J PROF ISS ENG ED PR </t>
  </si>
  <si>
    <t>1052-3928</t>
  </si>
  <si>
    <t xml:space="preserve">J SCI IND RES INDIA </t>
  </si>
  <si>
    <t>0022-4456</t>
  </si>
  <si>
    <t xml:space="preserve">J ZHEJIANG UNIV-SC A </t>
  </si>
  <si>
    <t>1673-565X</t>
  </si>
  <si>
    <t xml:space="preserve">MATH PROBL ENG </t>
  </si>
  <si>
    <t>1024-123X</t>
  </si>
  <si>
    <t xml:space="preserve">MEAS SCI TECHNOL </t>
  </si>
  <si>
    <t>0957-0233</t>
  </si>
  <si>
    <t xml:space="preserve">MEAS TECH+ </t>
  </si>
  <si>
    <t>0543-1972</t>
  </si>
  <si>
    <t xml:space="preserve">MEASUREMENT </t>
  </si>
  <si>
    <t>0263-2241</t>
  </si>
  <si>
    <t xml:space="preserve">NOISE CONTROL ENG J </t>
  </si>
  <si>
    <t>0736-2501</t>
  </si>
  <si>
    <t xml:space="preserve">OPTIM ENG </t>
  </si>
  <si>
    <t>1389-4420</t>
  </si>
  <si>
    <t xml:space="preserve">POWER ENG-US </t>
  </si>
  <si>
    <t>0032-5961</t>
  </si>
  <si>
    <t xml:space="preserve">REV FAC ING-UNIV ANT </t>
  </si>
  <si>
    <t>0120-6230</t>
  </si>
  <si>
    <t xml:space="preserve">REV ING INVEST </t>
  </si>
  <si>
    <t>0120-5609</t>
  </si>
  <si>
    <t xml:space="preserve">REV INT METOD NUMER </t>
  </si>
  <si>
    <t>0213-1315</t>
  </si>
  <si>
    <t xml:space="preserve">REV TEC FAC ING UNIV </t>
  </si>
  <si>
    <t>0254-0770</t>
  </si>
  <si>
    <t xml:space="preserve">RUSS J NUMER ANAL M </t>
  </si>
  <si>
    <t>0927-6467</t>
  </si>
  <si>
    <t xml:space="preserve">SADHANA-ACAD P ENG S </t>
  </si>
  <si>
    <t>0256-2499</t>
  </si>
  <si>
    <t xml:space="preserve">SAMPE J </t>
  </si>
  <si>
    <t>0091-1062</t>
  </si>
  <si>
    <t xml:space="preserve">SCI CHINA SER E </t>
  </si>
  <si>
    <t>1006-9321</t>
  </si>
  <si>
    <t xml:space="preserve">SCI CHINA TECHNOL SC </t>
  </si>
  <si>
    <t>1674-7321</t>
  </si>
  <si>
    <t xml:space="preserve">SCI ENG ETHICS </t>
  </si>
  <si>
    <t>1353-3452</t>
  </si>
  <si>
    <t xml:space="preserve">SCI IRAN </t>
  </si>
  <si>
    <t>1026-3098</t>
  </si>
  <si>
    <t xml:space="preserve">STRUCT HEALTH MONIT </t>
  </si>
  <si>
    <t>1475-9217</t>
  </si>
  <si>
    <t xml:space="preserve">TECH TECHNOL EDUC MA </t>
  </si>
  <si>
    <t>1840-1503</t>
  </si>
  <si>
    <t xml:space="preserve">TEH VJESN </t>
  </si>
  <si>
    <t>1330-3651</t>
  </si>
  <si>
    <t>`</t>
  </si>
  <si>
    <t xml:space="preserve">ACM SIGPLAN NOTICES </t>
  </si>
  <si>
    <t>0362-1340</t>
  </si>
  <si>
    <t xml:space="preserve">ACM T APPL PERCEPT </t>
  </si>
  <si>
    <t>1544-3558</t>
  </si>
  <si>
    <t xml:space="preserve">ACM T DATABASE SYST </t>
  </si>
  <si>
    <t>0362-5915</t>
  </si>
  <si>
    <t xml:space="preserve">ACM T DES AUTOMAT EL </t>
  </si>
  <si>
    <t>1084-4309</t>
  </si>
  <si>
    <t xml:space="preserve">ACM T EMBED COMPUT S </t>
  </si>
  <si>
    <t>1539-9087</t>
  </si>
  <si>
    <t xml:space="preserve">ACM T GRAPHIC </t>
  </si>
  <si>
    <t>0730-0301</t>
  </si>
  <si>
    <t xml:space="preserve">ACM T INTERNET TECHN </t>
  </si>
  <si>
    <t>1533-5399</t>
  </si>
  <si>
    <t xml:space="preserve">ACM T MATH SOFTWARE </t>
  </si>
  <si>
    <t>0098-3500</t>
  </si>
  <si>
    <t xml:space="preserve">ACM T MULTIM COMPUT </t>
  </si>
  <si>
    <t>1551-6857</t>
  </si>
  <si>
    <t xml:space="preserve">ACM T PROGR LANG SYS </t>
  </si>
  <si>
    <t>0164-0925</t>
  </si>
  <si>
    <t xml:space="preserve">ACM T SOFTW ENG METH </t>
  </si>
  <si>
    <t>1049-331X</t>
  </si>
  <si>
    <t xml:space="preserve">ACM T WEB </t>
  </si>
  <si>
    <t>1559-1131</t>
  </si>
  <si>
    <t xml:space="preserve">ADV COMPUT </t>
  </si>
  <si>
    <t>0065-2458</t>
  </si>
  <si>
    <t xml:space="preserve">ADV ENG SOFTW </t>
  </si>
  <si>
    <t>0965-9978</t>
  </si>
  <si>
    <t xml:space="preserve">ALGORITHMICA </t>
  </si>
  <si>
    <t>0178-4617</t>
  </si>
  <si>
    <t xml:space="preserve">AUTOMAT SOFTW ENG </t>
  </si>
  <si>
    <t>0928-8910</t>
  </si>
  <si>
    <t xml:space="preserve">BIT </t>
  </si>
  <si>
    <t>0006-3835</t>
  </si>
  <si>
    <t xml:space="preserve">COMMUN ACM </t>
  </si>
  <si>
    <t>0001-0782</t>
  </si>
  <si>
    <t xml:space="preserve">COMPUT AIDED DESIGN </t>
  </si>
  <si>
    <t>0010-4485</t>
  </si>
  <si>
    <t xml:space="preserve">COMPUT AIDED GEOM D </t>
  </si>
  <si>
    <t>0167-8396</t>
  </si>
  <si>
    <t xml:space="preserve">COMPUT ANIMAT VIRT W </t>
  </si>
  <si>
    <t>1546-4261</t>
  </si>
  <si>
    <t xml:space="preserve">COMPUT GRAPH FORUM </t>
  </si>
  <si>
    <t>0167-7055</t>
  </si>
  <si>
    <t xml:space="preserve">COMPUT GRAPH WORLD </t>
  </si>
  <si>
    <t>0271-4159</t>
  </si>
  <si>
    <t xml:space="preserve">COMPUT GRAPH-UK </t>
  </si>
  <si>
    <t>0097-8493</t>
  </si>
  <si>
    <t xml:space="preserve">COMPUT J </t>
  </si>
  <si>
    <t>0010-4620</t>
  </si>
  <si>
    <t xml:space="preserve">COMPUT LANG SYST STR </t>
  </si>
  <si>
    <t>1477-8424</t>
  </si>
  <si>
    <t xml:space="preserve">COMPUT SCI INF SYST </t>
  </si>
  <si>
    <t>1820-0214</t>
  </si>
  <si>
    <t xml:space="preserve">COMPUT STAND INTER </t>
  </si>
  <si>
    <t>0920-5489</t>
  </si>
  <si>
    <t xml:space="preserve">COMPUTER </t>
  </si>
  <si>
    <t>0018-9162</t>
  </si>
  <si>
    <t xml:space="preserve">CONCURR COMP-PRACT E </t>
  </si>
  <si>
    <t>1532-0626</t>
  </si>
  <si>
    <t xml:space="preserve">DES AUTOM EMBED SYST </t>
  </si>
  <si>
    <t>0929-5585</t>
  </si>
  <si>
    <t xml:space="preserve">DISCRETE MATH THEOR </t>
  </si>
  <si>
    <t>1365-8050</t>
  </si>
  <si>
    <t xml:space="preserve">DR DOBBS J </t>
  </si>
  <si>
    <t>1044-789X</t>
  </si>
  <si>
    <t xml:space="preserve">EMPIR SOFTW ENG </t>
  </si>
  <si>
    <t>1382-3256</t>
  </si>
  <si>
    <t xml:space="preserve">FORM ASP COMPUT </t>
  </si>
  <si>
    <t>0934-5043</t>
  </si>
  <si>
    <t xml:space="preserve">FUND INFORM </t>
  </si>
  <si>
    <t>0169-2968</t>
  </si>
  <si>
    <t xml:space="preserve">GRAPH MODELS </t>
  </si>
  <si>
    <t>1524-0703</t>
  </si>
  <si>
    <t xml:space="preserve">IBM J RES DEV </t>
  </si>
  <si>
    <t>0018-8646</t>
  </si>
  <si>
    <t xml:space="preserve">IBM SYST J </t>
  </si>
  <si>
    <t>0018-8670</t>
  </si>
  <si>
    <t xml:space="preserve">ICGA J </t>
  </si>
  <si>
    <t>1389-6911</t>
  </si>
  <si>
    <t xml:space="preserve">IEEE COMPUT GRAPH </t>
  </si>
  <si>
    <t>0272-1716</t>
  </si>
  <si>
    <t xml:space="preserve">IEEE INTERNET COMPUT </t>
  </si>
  <si>
    <t>1089-7801</t>
  </si>
  <si>
    <t xml:space="preserve">IEEE MICRO </t>
  </si>
  <si>
    <t>0272-1732</t>
  </si>
  <si>
    <t xml:space="preserve">IEEE MULTIMEDIA </t>
  </si>
  <si>
    <t>1070-986X</t>
  </si>
  <si>
    <t xml:space="preserve">IEEE SECUR PRIV </t>
  </si>
  <si>
    <t>1540-7993</t>
  </si>
  <si>
    <t xml:space="preserve">IEEE SOFTWARE </t>
  </si>
  <si>
    <t>0740-7459</t>
  </si>
  <si>
    <t xml:space="preserve">IEEE T DEPEND SECURE </t>
  </si>
  <si>
    <t>1545-5971</t>
  </si>
  <si>
    <t xml:space="preserve">IEEE T MULTIMEDIA </t>
  </si>
  <si>
    <t>1520-9210</t>
  </si>
  <si>
    <t xml:space="preserve">IEEE T RELIAB </t>
  </si>
  <si>
    <t>0018-9529</t>
  </si>
  <si>
    <t xml:space="preserve">IEEE T SOFTWARE ENG </t>
  </si>
  <si>
    <t>0098-5589</t>
  </si>
  <si>
    <t xml:space="preserve">IEEE T VIS COMPUT GR </t>
  </si>
  <si>
    <t>1077-2626</t>
  </si>
  <si>
    <t xml:space="preserve">IEICE T INF SYST </t>
  </si>
  <si>
    <t>0916-8532</t>
  </si>
  <si>
    <t xml:space="preserve">IET SOFTW </t>
  </si>
  <si>
    <t>1751-8806</t>
  </si>
  <si>
    <t xml:space="preserve">IMAGE VISION COMPUT </t>
  </si>
  <si>
    <t>0262-8856</t>
  </si>
  <si>
    <t xml:space="preserve">INFORM SOFTWARE TECH </t>
  </si>
  <si>
    <t>0950-5849</t>
  </si>
  <si>
    <t xml:space="preserve">INFORM VISUAL </t>
  </si>
  <si>
    <t>1473-8716</t>
  </si>
  <si>
    <t xml:space="preserve">INT J ELECTRON COMM </t>
  </si>
  <si>
    <t>1086-4415</t>
  </si>
  <si>
    <t xml:space="preserve">INT J INF SECUR </t>
  </si>
  <si>
    <t>1615-5262</t>
  </si>
  <si>
    <t xml:space="preserve">INT J SOFTW ENG KNOW </t>
  </si>
  <si>
    <t>0218-1940</t>
  </si>
  <si>
    <t xml:space="preserve">INT J WAVELETS MULTI </t>
  </si>
  <si>
    <t>0219-6913</t>
  </si>
  <si>
    <t xml:space="preserve">INT J WEB GRID SERV </t>
  </si>
  <si>
    <t>1741-1106</t>
  </si>
  <si>
    <t xml:space="preserve">INT J WEB SERV RES </t>
  </si>
  <si>
    <t>1545-7362</t>
  </si>
  <si>
    <t xml:space="preserve">J ACM </t>
  </si>
  <si>
    <t>0004-5411</t>
  </si>
  <si>
    <t xml:space="preserve">J COMPUT SCI TECH-CH </t>
  </si>
  <si>
    <t>1000-9000</t>
  </si>
  <si>
    <t xml:space="preserve">J DATABASE MANAGE </t>
  </si>
  <si>
    <t>1063-8016</t>
  </si>
  <si>
    <t xml:space="preserve">J FUNCT PROGRAM </t>
  </si>
  <si>
    <t>0956-7968</t>
  </si>
  <si>
    <t xml:space="preserve">J MATH IMAGING VIS </t>
  </si>
  <si>
    <t>0924-9907</t>
  </si>
  <si>
    <t xml:space="preserve">J NETW COMPUT APPL </t>
  </si>
  <si>
    <t>1084-8045</t>
  </si>
  <si>
    <t xml:space="preserve">J RES PRACT INF TECH </t>
  </si>
  <si>
    <t>1443-458X</t>
  </si>
  <si>
    <t xml:space="preserve">J SOFTW MAINT EVOL-R </t>
  </si>
  <si>
    <t>1532-060X</t>
  </si>
  <si>
    <t xml:space="preserve">J SYST ARCHITECT </t>
  </si>
  <si>
    <t>1383-7621</t>
  </si>
  <si>
    <t xml:space="preserve">J SYST SOFTWARE </t>
  </si>
  <si>
    <t>0164-1212</t>
  </si>
  <si>
    <t xml:space="preserve">J UNIVERS COMPUT SCI </t>
  </si>
  <si>
    <t>0948-695X</t>
  </si>
  <si>
    <t xml:space="preserve">J VIS COMMUN IMAGE R </t>
  </si>
  <si>
    <t>1047-3203</t>
  </si>
  <si>
    <t xml:space="preserve">J VISUAL LANG COMPUT </t>
  </si>
  <si>
    <t>1045-926X</t>
  </si>
  <si>
    <t xml:space="preserve">J WEB ENG </t>
  </si>
  <si>
    <t>1540-9589</t>
  </si>
  <si>
    <t xml:space="preserve">J WEB SEMANT </t>
  </si>
  <si>
    <t>1570-8268</t>
  </si>
  <si>
    <t xml:space="preserve">MATH COMPUT MODEL </t>
  </si>
  <si>
    <t>0895-7177</t>
  </si>
  <si>
    <t xml:space="preserve">MATH COMPUT SIMULAT </t>
  </si>
  <si>
    <t>0378-4754</t>
  </si>
  <si>
    <t xml:space="preserve">MATH PROGRAM </t>
  </si>
  <si>
    <t>0025-5610</t>
  </si>
  <si>
    <t xml:space="preserve">MULTIMED TOOLS APPL </t>
  </si>
  <si>
    <t>1380-7501</t>
  </si>
  <si>
    <t xml:space="preserve">OPTIM METHOD SOFTW </t>
  </si>
  <si>
    <t>1055-6788</t>
  </si>
  <si>
    <t xml:space="preserve">PRESENCE-TELEOP VIRT </t>
  </si>
  <si>
    <t>1054-7460</t>
  </si>
  <si>
    <t xml:space="preserve">PROGRAM COMPUT SOFT+ </t>
  </si>
  <si>
    <t>0361-7688</t>
  </si>
  <si>
    <t xml:space="preserve">RANDOM STRUCT ALGOR </t>
  </si>
  <si>
    <t>1042-9832</t>
  </si>
  <si>
    <t xml:space="preserve">REQUIR ENG </t>
  </si>
  <si>
    <t>0947-3602</t>
  </si>
  <si>
    <t xml:space="preserve">SCI COMPUT PROGRAM </t>
  </si>
  <si>
    <t>0167-6423</t>
  </si>
  <si>
    <t xml:space="preserve">SCI PROGRAMMING-NETH </t>
  </si>
  <si>
    <t>1058-9244</t>
  </si>
  <si>
    <t xml:space="preserve">SIAM J IMAGING SCI </t>
  </si>
  <si>
    <t>1936-4954</t>
  </si>
  <si>
    <t xml:space="preserve">SIGMOD REC </t>
  </si>
  <si>
    <t>0163-5808</t>
  </si>
  <si>
    <t xml:space="preserve">SIMUL MODEL PRACT TH </t>
  </si>
  <si>
    <t>1569-190X</t>
  </si>
  <si>
    <t xml:space="preserve">SIMUL-T SOC MOD SIM </t>
  </si>
  <si>
    <t>0037-5497</t>
  </si>
  <si>
    <t xml:space="preserve">SOFTW SYST MODEL </t>
  </si>
  <si>
    <t>1619-1366</t>
  </si>
  <si>
    <t xml:space="preserve">SOFTW TEST VERIF REL </t>
  </si>
  <si>
    <t>0960-0833</t>
  </si>
  <si>
    <t xml:space="preserve">SOFTWARE PRACT EXPER </t>
  </si>
  <si>
    <t>0038-0644</t>
  </si>
  <si>
    <t xml:space="preserve">SOFTWARE QUAL J </t>
  </si>
  <si>
    <t>0963-9314</t>
  </si>
  <si>
    <t xml:space="preserve">THEOR PRACT LOG PROG </t>
  </si>
  <si>
    <t>1471-0684</t>
  </si>
  <si>
    <t xml:space="preserve">VISUAL COMPUT </t>
  </si>
  <si>
    <t>0178-2789</t>
  </si>
  <si>
    <t xml:space="preserve">WORLD WIDE WEB </t>
  </si>
  <si>
    <t>1386-145X</t>
  </si>
  <si>
    <t xml:space="preserve">ACI MATER J </t>
  </si>
  <si>
    <t>0889-325X</t>
  </si>
  <si>
    <t xml:space="preserve">ACI STRUCT J </t>
  </si>
  <si>
    <t>0889-3241</t>
  </si>
  <si>
    <t xml:space="preserve">ADV CEM RES </t>
  </si>
  <si>
    <t>0951-7197</t>
  </si>
  <si>
    <t xml:space="preserve">ADV STEEL CONSTR </t>
  </si>
  <si>
    <t>1816-112X</t>
  </si>
  <si>
    <t xml:space="preserve">ADV STRUCT ENG </t>
  </si>
  <si>
    <t>1369-4332</t>
  </si>
  <si>
    <t xml:space="preserve">AUTOMAT CONSTR </t>
  </si>
  <si>
    <t>0926-5805</t>
  </si>
  <si>
    <t xml:space="preserve">BAUINGENIEUR-GERMANY </t>
  </si>
  <si>
    <t>0005-6650</t>
  </si>
  <si>
    <t xml:space="preserve">BAUPHYSIK </t>
  </si>
  <si>
    <t>0171-5445</t>
  </si>
  <si>
    <t xml:space="preserve">BETON- STAHLBETONBAU </t>
  </si>
  <si>
    <t>0005-9900</t>
  </si>
  <si>
    <t xml:space="preserve">BUILD ENVIRON </t>
  </si>
  <si>
    <t>0360-1323</t>
  </si>
  <si>
    <t xml:space="preserve">BUILD RES INF </t>
  </si>
  <si>
    <t>0961-3218</t>
  </si>
  <si>
    <t xml:space="preserve">BUILD SERV ENG RES T </t>
  </si>
  <si>
    <t>0143-6244</t>
  </si>
  <si>
    <t xml:space="preserve">CEM WAPNO BETON </t>
  </si>
  <si>
    <t>1425-8129</t>
  </si>
  <si>
    <t xml:space="preserve">CEMENT CONCRETE COMP </t>
  </si>
  <si>
    <t>0958-9465</t>
  </si>
  <si>
    <t xml:space="preserve">CEMENT CONCRETE RES </t>
  </si>
  <si>
    <t>0008-8846</t>
  </si>
  <si>
    <t xml:space="preserve">COMPUT CONCRETE </t>
  </si>
  <si>
    <t>1598-8198</t>
  </si>
  <si>
    <t xml:space="preserve">COMPUT-AIDED CIV INF </t>
  </si>
  <si>
    <t>1093-9687</t>
  </si>
  <si>
    <t xml:space="preserve">CONSTR BUILD MATER </t>
  </si>
  <si>
    <t>0950-0618</t>
  </si>
  <si>
    <t xml:space="preserve">ENERG BUILDINGS </t>
  </si>
  <si>
    <t>0378-7788</t>
  </si>
  <si>
    <t xml:space="preserve">ENG J AISC </t>
  </si>
  <si>
    <t>0013-8029</t>
  </si>
  <si>
    <t xml:space="preserve">INDOOR AIR </t>
  </si>
  <si>
    <t>0905-6947</t>
  </si>
  <si>
    <t xml:space="preserve">INDOOR BUILT ENVIRON </t>
  </si>
  <si>
    <t>1420-326X</t>
  </si>
  <si>
    <t xml:space="preserve">INF CONSTR </t>
  </si>
  <si>
    <t>0020-0883</t>
  </si>
  <si>
    <t xml:space="preserve">INT J ARCHIT HERIT </t>
  </si>
  <si>
    <t>1558-3058</t>
  </si>
  <si>
    <t xml:space="preserve">INT J STEEL STRUCT </t>
  </si>
  <si>
    <t>1598-2351</t>
  </si>
  <si>
    <t xml:space="preserve">INT J VENT </t>
  </si>
  <si>
    <t>1473-3315</t>
  </si>
  <si>
    <t xml:space="preserve">J ADV CONCR TECHNOL </t>
  </si>
  <si>
    <t>1346-8014</t>
  </si>
  <si>
    <t xml:space="preserve">J ASIAN ARCHIT BUILD </t>
  </si>
  <si>
    <t>1346-7581</t>
  </si>
  <si>
    <t xml:space="preserve">J BUILD PHYS </t>
  </si>
  <si>
    <t>1744-2591</t>
  </si>
  <si>
    <t xml:space="preserve">J CONSTR STEEL RES </t>
  </si>
  <si>
    <t>0143-974X</t>
  </si>
  <si>
    <t xml:space="preserve">J MATER CIVIL ENG </t>
  </si>
  <si>
    <t>0899-1561</t>
  </si>
  <si>
    <t xml:space="preserve">J PERFORM CONSTR FAC </t>
  </si>
  <si>
    <t>0887-3828</t>
  </si>
  <si>
    <t xml:space="preserve">J STRUCT ENG-ASCE </t>
  </si>
  <si>
    <t>0733-9445</t>
  </si>
  <si>
    <t xml:space="preserve">LEUKOS </t>
  </si>
  <si>
    <t>1550-2724</t>
  </si>
  <si>
    <t xml:space="preserve">LIGHTING RES TECHNOL </t>
  </si>
  <si>
    <t>1477-1535</t>
  </si>
  <si>
    <t xml:space="preserve">MAG CONCRETE RES </t>
  </si>
  <si>
    <t>0024-9831</t>
  </si>
  <si>
    <t xml:space="preserve">MATER CONSTRUCC </t>
  </si>
  <si>
    <t>0465-2746</t>
  </si>
  <si>
    <t xml:space="preserve">MATER STRUCT </t>
  </si>
  <si>
    <t>1359-5997</t>
  </si>
  <si>
    <t xml:space="preserve">P I CIVIL ENG-STR B </t>
  </si>
  <si>
    <t>0965-0911</t>
  </si>
  <si>
    <t xml:space="preserve">PCI J </t>
  </si>
  <si>
    <t>0887-9672</t>
  </si>
  <si>
    <t xml:space="preserve">REV CONSTR </t>
  </si>
  <si>
    <t>0717-7925</t>
  </si>
  <si>
    <t xml:space="preserve">REV ROM MATER </t>
  </si>
  <si>
    <t>1583-3186</t>
  </si>
  <si>
    <t xml:space="preserve">ROAD MATER PAVEMENT </t>
  </si>
  <si>
    <t>1468-0629</t>
  </si>
  <si>
    <t xml:space="preserve">STAHLBAU </t>
  </si>
  <si>
    <t>0038-9145</t>
  </si>
  <si>
    <t xml:space="preserve">STEEL COMPOS STRUCT </t>
  </si>
  <si>
    <t>1229-9367</t>
  </si>
  <si>
    <t xml:space="preserve">STRUCT CONTROL HLTH </t>
  </si>
  <si>
    <t>1545-2255</t>
  </si>
  <si>
    <t xml:space="preserve">STRUCT DES TALL SPEC </t>
  </si>
  <si>
    <t>1541-7794</t>
  </si>
  <si>
    <t xml:space="preserve">TUNN UNDERGR SP TECH </t>
  </si>
  <si>
    <t>0886-7798</t>
  </si>
  <si>
    <t xml:space="preserve">ZKG INT </t>
  </si>
  <si>
    <t>0949-0205</t>
  </si>
  <si>
    <t xml:space="preserve">ACTA BIOENG BIOMECH </t>
  </si>
  <si>
    <t>1509-409X</t>
  </si>
  <si>
    <t xml:space="preserve">ACTA BIOMATER </t>
  </si>
  <si>
    <t>1742-7061</t>
  </si>
  <si>
    <t xml:space="preserve">ANN BIOMED ENG </t>
  </si>
  <si>
    <t>0090-6964</t>
  </si>
  <si>
    <t xml:space="preserve">ANNU REV BIOMED ENG </t>
  </si>
  <si>
    <t>1523-9829</t>
  </si>
  <si>
    <t xml:space="preserve">ARTIF CELL BLOOD SUB </t>
  </si>
  <si>
    <t>1073-1199</t>
  </si>
  <si>
    <t xml:space="preserve">ARTIF INTELL MED </t>
  </si>
  <si>
    <t>0933-3657</t>
  </si>
  <si>
    <t xml:space="preserve">ARTIF ORGANS </t>
  </si>
  <si>
    <t>0160-564X</t>
  </si>
  <si>
    <t xml:space="preserve">ASAIO J </t>
  </si>
  <si>
    <t>1058-2916</t>
  </si>
  <si>
    <t xml:space="preserve">AUSTRALAS PHYS ENG S </t>
  </si>
  <si>
    <t>0158-9938</t>
  </si>
  <si>
    <t xml:space="preserve">BIO-MED MATER ENG </t>
  </si>
  <si>
    <t>0959-2989</t>
  </si>
  <si>
    <t xml:space="preserve">BIOCYBERN BIOMED ENG </t>
  </si>
  <si>
    <t>0208-5216</t>
  </si>
  <si>
    <t xml:space="preserve">BIOFABRICATION </t>
  </si>
  <si>
    <t>1758-5082</t>
  </si>
  <si>
    <t xml:space="preserve">BIOMATERIALS </t>
  </si>
  <si>
    <t>0142-9612</t>
  </si>
  <si>
    <t xml:space="preserve">BIOMECH MODEL MECHAN </t>
  </si>
  <si>
    <t>1617-7959</t>
  </si>
  <si>
    <t xml:space="preserve">BIOMED ENG ONLINE </t>
  </si>
  <si>
    <t>1475-925X</t>
  </si>
  <si>
    <t xml:space="preserve">BIOMED ENG-APP BAS C </t>
  </si>
  <si>
    <t>1016-2372</t>
  </si>
  <si>
    <t xml:space="preserve">BIOMED MATER </t>
  </si>
  <si>
    <t>1748-6041</t>
  </si>
  <si>
    <t xml:space="preserve">BIOMED MICRODEVICES </t>
  </si>
  <si>
    <t>1387-2176</t>
  </si>
  <si>
    <t xml:space="preserve">BIOMED SIGNAL PROCES </t>
  </si>
  <si>
    <t>1746-8094</t>
  </si>
  <si>
    <t xml:space="preserve">BIOMED TECH </t>
  </si>
  <si>
    <t>0013-5585</t>
  </si>
  <si>
    <t xml:space="preserve">BIORHEOLOGY </t>
  </si>
  <si>
    <t>0006-355X</t>
  </si>
  <si>
    <t xml:space="preserve">CARDIOVASC ENG </t>
  </si>
  <si>
    <t>1567-8822</t>
  </si>
  <si>
    <t xml:space="preserve">CELL TISSUE BANK </t>
  </si>
  <si>
    <t>1389-9333</t>
  </si>
  <si>
    <t xml:space="preserve">CLIN BIOMECH </t>
  </si>
  <si>
    <t>0268-0033</t>
  </si>
  <si>
    <t xml:space="preserve">CLIN ORAL IMPLAN RES </t>
  </si>
  <si>
    <t>0905-7161</t>
  </si>
  <si>
    <t xml:space="preserve">COMPUT BIOL MED </t>
  </si>
  <si>
    <t>0010-4825</t>
  </si>
  <si>
    <t xml:space="preserve">COMPUT MED IMAG GRAP </t>
  </si>
  <si>
    <t>0895-6111</t>
  </si>
  <si>
    <t xml:space="preserve">COMPUT METH PROG BIO </t>
  </si>
  <si>
    <t>0169-2607</t>
  </si>
  <si>
    <t xml:space="preserve">COMPUT METHOD BIOMEC </t>
  </si>
  <si>
    <t>1025-5842</t>
  </si>
  <si>
    <t xml:space="preserve">DIALYSIS TRANSPLANT </t>
  </si>
  <si>
    <t>0090-2934</t>
  </si>
  <si>
    <t xml:space="preserve">EXPERT REV MED DEVIC </t>
  </si>
  <si>
    <t>1743-4440</t>
  </si>
  <si>
    <t xml:space="preserve">IEEE ENG MED BIOL </t>
  </si>
  <si>
    <t>0739-5175</t>
  </si>
  <si>
    <t xml:space="preserve">IEEE T BIO-MED ENG </t>
  </si>
  <si>
    <t>0018-9294</t>
  </si>
  <si>
    <t xml:space="preserve">IEEE T BIOMED CIRC S </t>
  </si>
  <si>
    <t>1932-4545</t>
  </si>
  <si>
    <t xml:space="preserve">IEEE T MED IMAGING </t>
  </si>
  <si>
    <t>0278-0062</t>
  </si>
  <si>
    <t xml:space="preserve">IEEE T NEUR SYS REH </t>
  </si>
  <si>
    <t>1534-4320</t>
  </si>
  <si>
    <t xml:space="preserve">INT J ARTIF ORGANS </t>
  </si>
  <si>
    <t>0391-3988</t>
  </si>
  <si>
    <t xml:space="preserve">INT J NUMER METH BIO </t>
  </si>
  <si>
    <t>2040-7939</t>
  </si>
  <si>
    <t xml:space="preserve">IRBM </t>
  </si>
  <si>
    <t>1959-0318</t>
  </si>
  <si>
    <t xml:space="preserve">ISOKINET EXERC SCI </t>
  </si>
  <si>
    <t>0959-3020</t>
  </si>
  <si>
    <t xml:space="preserve">J APPL BIOMATER BIOM </t>
  </si>
  <si>
    <t>1722-6899</t>
  </si>
  <si>
    <t xml:space="preserve">J APPL BIOMECH </t>
  </si>
  <si>
    <t>1065-8483</t>
  </si>
  <si>
    <t xml:space="preserve">J ARTIF ORGANS </t>
  </si>
  <si>
    <t>1434-7229</t>
  </si>
  <si>
    <t xml:space="preserve">J BIOMAT SCI-POLYM E </t>
  </si>
  <si>
    <t>0920-5063</t>
  </si>
  <si>
    <t xml:space="preserve">J BIOMATER APPL </t>
  </si>
  <si>
    <t>0885-3282</t>
  </si>
  <si>
    <t xml:space="preserve">J BIOMECH </t>
  </si>
  <si>
    <t>0021-9290</t>
  </si>
  <si>
    <t xml:space="preserve">J BIOMECH ENG-T ASME </t>
  </si>
  <si>
    <t>0148-0731</t>
  </si>
  <si>
    <t xml:space="preserve">J BIOMED MATER RES A </t>
  </si>
  <si>
    <t>1549-3296</t>
  </si>
  <si>
    <t xml:space="preserve">J BIOMED MATER RES B </t>
  </si>
  <si>
    <t>1552-4973</t>
  </si>
  <si>
    <t xml:space="preserve">J HARD TISSUE BIOL </t>
  </si>
  <si>
    <t>1341-7649</t>
  </si>
  <si>
    <t xml:space="preserve">J MATER SCI-MATER M </t>
  </si>
  <si>
    <t>0957-4530</t>
  </si>
  <si>
    <t xml:space="preserve">J MECH BEHAV BIOMED </t>
  </si>
  <si>
    <t>1751-6161</t>
  </si>
  <si>
    <t xml:space="preserve">J MECH MED BIOL </t>
  </si>
  <si>
    <t>0219-5194</t>
  </si>
  <si>
    <t xml:space="preserve">J MED BIOL ENG </t>
  </si>
  <si>
    <t>1609-0985</t>
  </si>
  <si>
    <t xml:space="preserve">J MED DEVICES </t>
  </si>
  <si>
    <t>1932-6181</t>
  </si>
  <si>
    <t xml:space="preserve">J NEURAL ENG </t>
  </si>
  <si>
    <t>1741-2560</t>
  </si>
  <si>
    <t xml:space="preserve">J NEUROENG REHABIL </t>
  </si>
  <si>
    <t>1743-0003</t>
  </si>
  <si>
    <t xml:space="preserve">J TISSUE ENG REGEN M </t>
  </si>
  <si>
    <t>1932-6254</t>
  </si>
  <si>
    <t xml:space="preserve">LASER MED SCI </t>
  </si>
  <si>
    <t>0268-8921</t>
  </si>
  <si>
    <t xml:space="preserve">MED BIOL ENG COMPUT </t>
  </si>
  <si>
    <t>0140-0118</t>
  </si>
  <si>
    <t xml:space="preserve">MED ENG PHYS </t>
  </si>
  <si>
    <t>1350-4533</t>
  </si>
  <si>
    <t xml:space="preserve">MED IMAGE ANAL </t>
  </si>
  <si>
    <t>1361-8415</t>
  </si>
  <si>
    <t xml:space="preserve">P I MECH ENG H </t>
  </si>
  <si>
    <t>0954-4119</t>
  </si>
  <si>
    <t xml:space="preserve">PACE </t>
  </si>
  <si>
    <t>0147-8389</t>
  </si>
  <si>
    <t xml:space="preserve">PHYS MED BIOL </t>
  </si>
  <si>
    <t>0031-9155</t>
  </si>
  <si>
    <t xml:space="preserve">PHYSIOL MEAS </t>
  </si>
  <si>
    <t>0967-3334</t>
  </si>
  <si>
    <t xml:space="preserve">REGEN MED </t>
  </si>
  <si>
    <t>1746-0751</t>
  </si>
  <si>
    <t xml:space="preserve">SPORT BIOMECH </t>
  </si>
  <si>
    <t>1476-3141</t>
  </si>
  <si>
    <t xml:space="preserve">ULTRASONIC IMAGING </t>
  </si>
  <si>
    <t>0161-7346</t>
  </si>
  <si>
    <t xml:space="preserve">BALT J ROAD BRIDGE E </t>
  </si>
  <si>
    <t>1822-427X</t>
  </si>
  <si>
    <t xml:space="preserve">BAUTECHNIK </t>
  </si>
  <si>
    <t>0932-8351</t>
  </si>
  <si>
    <t xml:space="preserve">CAN J CIVIL ENG </t>
  </si>
  <si>
    <t>0315-1468</t>
  </si>
  <si>
    <t xml:space="preserve">CIV ENG ENVIRON SYST </t>
  </si>
  <si>
    <t>1028-6608</t>
  </si>
  <si>
    <t xml:space="preserve">CIVIL ENG </t>
  </si>
  <si>
    <t>0885-7024</t>
  </si>
  <si>
    <t xml:space="preserve">COAST ENG </t>
  </si>
  <si>
    <t>0378-3839</t>
  </si>
  <si>
    <t xml:space="preserve">COAST ENG J </t>
  </si>
  <si>
    <t>0578-5634</t>
  </si>
  <si>
    <t xml:space="preserve">COLD REG SCI TECHNOL </t>
  </si>
  <si>
    <t>0165-232X</t>
  </si>
  <si>
    <t xml:space="preserve">COMPUT STRUCT </t>
  </si>
  <si>
    <t>0045-7949</t>
  </si>
  <si>
    <t xml:space="preserve">EARTHQ ENG ENG VIB </t>
  </si>
  <si>
    <t>1671-3664</t>
  </si>
  <si>
    <t xml:space="preserve">EARTHQ ENG STRUCT D </t>
  </si>
  <si>
    <t>0098-8847</t>
  </si>
  <si>
    <t xml:space="preserve">EARTHQ SPECTRA </t>
  </si>
  <si>
    <t>8755-2930</t>
  </si>
  <si>
    <t xml:space="preserve">ENG STRUCT </t>
  </si>
  <si>
    <t>0141-0296</t>
  </si>
  <si>
    <t xml:space="preserve">ENVIRON PROG </t>
  </si>
  <si>
    <t>0278-4491</t>
  </si>
  <si>
    <t xml:space="preserve">FIRE SAFETY J </t>
  </si>
  <si>
    <t>0379-7112</t>
  </si>
  <si>
    <t xml:space="preserve">GEFAHRST REINHALT L </t>
  </si>
  <si>
    <t>0949-8036</t>
  </si>
  <si>
    <t xml:space="preserve">GRADEVINAR </t>
  </si>
  <si>
    <t>0350-2465</t>
  </si>
  <si>
    <t xml:space="preserve">IEEE J OCEANIC ENG </t>
  </si>
  <si>
    <t>0364-9059</t>
  </si>
  <si>
    <t xml:space="preserve">IEEE T INTELL TRANSP </t>
  </si>
  <si>
    <t>1524-9050</t>
  </si>
  <si>
    <t xml:space="preserve">ING HIDRAUL MEX </t>
  </si>
  <si>
    <t>0186-4076</t>
  </si>
  <si>
    <t xml:space="preserve">INT J CIV ENG </t>
  </si>
  <si>
    <t>1735-0522</t>
  </si>
  <si>
    <t xml:space="preserve">J ADV TRANSPORT </t>
  </si>
  <si>
    <t>0197-6729</t>
  </si>
  <si>
    <t xml:space="preserve">J AEROSPACE ENG </t>
  </si>
  <si>
    <t>0893-1321</t>
  </si>
  <si>
    <t xml:space="preserve">J AM WATER WORKS ASS </t>
  </si>
  <si>
    <t>0003-150X</t>
  </si>
  <si>
    <t xml:space="preserve">J BRIDGE ENG </t>
  </si>
  <si>
    <t>1084-0702</t>
  </si>
  <si>
    <t xml:space="preserve">J CIV ENG MANAG </t>
  </si>
  <si>
    <t>1392-3730</t>
  </si>
  <si>
    <t xml:space="preserve">J COLD REG ENG </t>
  </si>
  <si>
    <t>0887-381X</t>
  </si>
  <si>
    <t xml:space="preserve">J COMPUT CIVIL ENG </t>
  </si>
  <si>
    <t>0887-3801</t>
  </si>
  <si>
    <t xml:space="preserve">J ENERG ENG-ASCE </t>
  </si>
  <si>
    <t>0733-9402</t>
  </si>
  <si>
    <t xml:space="preserve">J ENVIRON ENG-ASCE </t>
  </si>
  <si>
    <t>0733-9372</t>
  </si>
  <si>
    <t xml:space="preserve">J FIRE PROT ENG </t>
  </si>
  <si>
    <t>1042-3915</t>
  </si>
  <si>
    <t xml:space="preserve">J HAZARD MATER </t>
  </si>
  <si>
    <t>0304-3894</t>
  </si>
  <si>
    <t xml:space="preserve">J HYDRAUL RES </t>
  </si>
  <si>
    <t>0022-1686</t>
  </si>
  <si>
    <t xml:space="preserve">J HYDRO-ENVIRON RES </t>
  </si>
  <si>
    <t>1570-6443</t>
  </si>
  <si>
    <t xml:space="preserve">J HYDROINFORM </t>
  </si>
  <si>
    <t>1464-7141</t>
  </si>
  <si>
    <t xml:space="preserve">J HYDROL </t>
  </si>
  <si>
    <t>0022-1694</t>
  </si>
  <si>
    <t xml:space="preserve">J HYDROL ENG </t>
  </si>
  <si>
    <t>1084-0699</t>
  </si>
  <si>
    <t xml:space="preserve">J INFRASTRUCT SYST </t>
  </si>
  <si>
    <t>1076-0342</t>
  </si>
  <si>
    <t xml:space="preserve">J IRRIG DRAIN E-ASCE </t>
  </si>
  <si>
    <t>0733-9437</t>
  </si>
  <si>
    <t xml:space="preserve">J MAR SCI TECH-JAPAN </t>
  </si>
  <si>
    <t>0948-4280</t>
  </si>
  <si>
    <t xml:space="preserve">J S AFR INST CIV ENG </t>
  </si>
  <si>
    <t>1021-2019</t>
  </si>
  <si>
    <t xml:space="preserve">J SHIP RES </t>
  </si>
  <si>
    <t>0022-4502</t>
  </si>
  <si>
    <t xml:space="preserve">J SURV ENG-ASCE </t>
  </si>
  <si>
    <t>0733-9453</t>
  </si>
  <si>
    <t xml:space="preserve">J TRANSP ENG-ASCE </t>
  </si>
  <si>
    <t>0733-947X</t>
  </si>
  <si>
    <t xml:space="preserve">J URBAN PLAN D-ASCE </t>
  </si>
  <si>
    <t>0733-9488</t>
  </si>
  <si>
    <t xml:space="preserve">J WATER RES PL-ASCE </t>
  </si>
  <si>
    <t>0733-9496</t>
  </si>
  <si>
    <t xml:space="preserve">J WATER SUPPLY RES T </t>
  </si>
  <si>
    <t>0003-7214</t>
  </si>
  <si>
    <t xml:space="preserve">J WATERW PORT C-ASCE </t>
  </si>
  <si>
    <t>0733-950X</t>
  </si>
  <si>
    <t xml:space="preserve">KSCE J CIV ENG </t>
  </si>
  <si>
    <t>1226-7988</t>
  </si>
  <si>
    <t xml:space="preserve">MAR STRUCT </t>
  </si>
  <si>
    <t>0951-8339</t>
  </si>
  <si>
    <t xml:space="preserve">NAV ARCHIT </t>
  </si>
  <si>
    <t>0306-0209</t>
  </si>
  <si>
    <t xml:space="preserve">NAV ENG J </t>
  </si>
  <si>
    <t>0028-1425</t>
  </si>
  <si>
    <t xml:space="preserve">OCEAN ENG </t>
  </si>
  <si>
    <t>0029-8018</t>
  </si>
  <si>
    <t xml:space="preserve">P I CIVIL ENG-CIV EN </t>
  </si>
  <si>
    <t>0965-089X</t>
  </si>
  <si>
    <t xml:space="preserve">P I CIVIL ENG-ENG SU </t>
  </si>
  <si>
    <t>1478-4629</t>
  </si>
  <si>
    <t xml:space="preserve">P I CIVIL ENG-MAR EN </t>
  </si>
  <si>
    <t>1741-7597</t>
  </si>
  <si>
    <t xml:space="preserve">P I CIVIL ENG-MUNIC </t>
  </si>
  <si>
    <t>0965-0903</t>
  </si>
  <si>
    <t xml:space="preserve">P I CIVIL ENG-TRANSP </t>
  </si>
  <si>
    <t>0965-092X</t>
  </si>
  <si>
    <t xml:space="preserve">P I CIVIL ENG-WAT M </t>
  </si>
  <si>
    <t>1741-7589</t>
  </si>
  <si>
    <t xml:space="preserve">PERIOD POLYTECH-CIV </t>
  </si>
  <si>
    <t>0553-6626</t>
  </si>
  <si>
    <t xml:space="preserve">REM-REV ESC MINAS </t>
  </si>
  <si>
    <t>0370-4467</t>
  </si>
  <si>
    <t xml:space="preserve">STOCH ENV RES RISK A </t>
  </si>
  <si>
    <t>1436-3240</t>
  </si>
  <si>
    <t xml:space="preserve">STRUCT SAF </t>
  </si>
  <si>
    <t>0167-4730</t>
  </si>
  <si>
    <t xml:space="preserve">SURV REV </t>
  </si>
  <si>
    <t>0039-6265</t>
  </si>
  <si>
    <t xml:space="preserve">TECNOL CIENC AGUA </t>
  </si>
  <si>
    <t>****-****</t>
  </si>
  <si>
    <t xml:space="preserve">TEK DERGI </t>
  </si>
  <si>
    <t>1300-3453</t>
  </si>
  <si>
    <t xml:space="preserve">THIN WALL STRUCT </t>
  </si>
  <si>
    <t>0263-8231</t>
  </si>
  <si>
    <t xml:space="preserve">TRANSPORT RES B-METH </t>
  </si>
  <si>
    <t>0191-2615</t>
  </si>
  <si>
    <t xml:space="preserve">TRANSPORT RES E-LOG </t>
  </si>
  <si>
    <t>1366-5545</t>
  </si>
  <si>
    <t xml:space="preserve">TRANSPORT RES REC </t>
  </si>
  <si>
    <t>0361-1981</t>
  </si>
  <si>
    <t xml:space="preserve">TRANSPORTATION </t>
  </si>
  <si>
    <t>0049-4488</t>
  </si>
  <si>
    <t xml:space="preserve">WATER INT </t>
  </si>
  <si>
    <t>0250-8060</t>
  </si>
  <si>
    <t xml:space="preserve">WATER RESOUR MANAG </t>
  </si>
  <si>
    <t>0920-4741</t>
  </si>
  <si>
    <t xml:space="preserve">BIOINTERPHASES </t>
  </si>
  <si>
    <t>1559-4106</t>
  </si>
  <si>
    <t xml:space="preserve">CELL POLYM </t>
  </si>
  <si>
    <t>0262-4893</t>
  </si>
  <si>
    <t xml:space="preserve">COLLOID SURFACE B </t>
  </si>
  <si>
    <t>0927-7765</t>
  </si>
  <si>
    <t xml:space="preserve">DENT MATER </t>
  </si>
  <si>
    <t>0109-5641</t>
  </si>
  <si>
    <t xml:space="preserve">DENT MATER J </t>
  </si>
  <si>
    <t>0287-4547</t>
  </si>
  <si>
    <t xml:space="preserve">EUR CELLS MATER </t>
  </si>
  <si>
    <t>1473-2262</t>
  </si>
  <si>
    <t xml:space="preserve">J BIOACT COMPAT POL </t>
  </si>
  <si>
    <t>0883-9115</t>
  </si>
  <si>
    <t xml:space="preserve">J BIOBASED MATER BIO </t>
  </si>
  <si>
    <t>1556-6560</t>
  </si>
  <si>
    <t xml:space="preserve">MACROMOL BIOSCI </t>
  </si>
  <si>
    <t>1616-5187</t>
  </si>
  <si>
    <t xml:space="preserve">MAT SCI ENG C-MATER </t>
  </si>
  <si>
    <t>0928-4931</t>
  </si>
  <si>
    <t xml:space="preserve">ADV APPL CERAM </t>
  </si>
  <si>
    <t>1743-6753</t>
  </si>
  <si>
    <t xml:space="preserve">AM CERAM SOC BULL </t>
  </si>
  <si>
    <t>0002-7812</t>
  </si>
  <si>
    <t xml:space="preserve">BOL SOC ESP CERAM V </t>
  </si>
  <si>
    <t>0366-3175</t>
  </si>
  <si>
    <t xml:space="preserve">CERAM INT </t>
  </si>
  <si>
    <t>0272-8842</t>
  </si>
  <si>
    <t xml:space="preserve">CERAM-SILIKATY </t>
  </si>
  <si>
    <t>0862-5468</t>
  </si>
  <si>
    <t xml:space="preserve">CFI-CERAM FORUM INT </t>
  </si>
  <si>
    <t>0173-9913</t>
  </si>
  <si>
    <t xml:space="preserve">GLASS CERAM+ </t>
  </si>
  <si>
    <t>0361-7610</t>
  </si>
  <si>
    <t xml:space="preserve">GLASS PHYS CHEM+ </t>
  </si>
  <si>
    <t>1087-6596</t>
  </si>
  <si>
    <t xml:space="preserve">GLASS TECHNOL-PART A </t>
  </si>
  <si>
    <t>1753-3546</t>
  </si>
  <si>
    <t xml:space="preserve">IND CERAM </t>
  </si>
  <si>
    <t>1121-7588</t>
  </si>
  <si>
    <t xml:space="preserve">INT J APPL CERAM TEC </t>
  </si>
  <si>
    <t>1546-542X</t>
  </si>
  <si>
    <t xml:space="preserve">J AM CERAM SOC </t>
  </si>
  <si>
    <t>0002-7820</t>
  </si>
  <si>
    <t xml:space="preserve">J CERAM PROCESS RES </t>
  </si>
  <si>
    <t>1229-9162</t>
  </si>
  <si>
    <t xml:space="preserve">J CERAM SOC JPN </t>
  </si>
  <si>
    <t>1882-0743</t>
  </si>
  <si>
    <t xml:space="preserve">J ELECTROCERAM </t>
  </si>
  <si>
    <t>1385-3449</t>
  </si>
  <si>
    <t xml:space="preserve">J EUR CERAM SOC </t>
  </si>
  <si>
    <t>0955-2219</t>
  </si>
  <si>
    <t xml:space="preserve">J INORG MATER </t>
  </si>
  <si>
    <t>1000-324X</t>
  </si>
  <si>
    <t xml:space="preserve">J NON-CRYST SOLIDS </t>
  </si>
  <si>
    <t>0022-3093</t>
  </si>
  <si>
    <t xml:space="preserve">J SOL-GEL SCI TECHN </t>
  </si>
  <si>
    <t>0928-0707</t>
  </si>
  <si>
    <t xml:space="preserve">MATER WORLD </t>
  </si>
  <si>
    <t>0967-8638</t>
  </si>
  <si>
    <t xml:space="preserve">PHYS CHEM GLASSES-B </t>
  </si>
  <si>
    <t>1753-3562</t>
  </si>
  <si>
    <t xml:space="preserve">POWDER METALL MET C+ </t>
  </si>
  <si>
    <t>1068-1302</t>
  </si>
  <si>
    <t xml:space="preserve">REFRACT IND CERAM+ </t>
  </si>
  <si>
    <t>1083-4877</t>
  </si>
  <si>
    <t xml:space="preserve">SCI SINTER </t>
  </si>
  <si>
    <t>0350-820X</t>
  </si>
  <si>
    <t xml:space="preserve">T INDIAN CERAM SOC </t>
  </si>
  <si>
    <t>0371-750X</t>
  </si>
  <si>
    <t>CERAMICS</t>
  </si>
  <si>
    <t xml:space="preserve">INSIGHT </t>
  </si>
  <si>
    <t>1354-2575</t>
  </si>
  <si>
    <t xml:space="preserve">J NONDESTRUCT EVAL </t>
  </si>
  <si>
    <t>0195-9298</t>
  </si>
  <si>
    <t xml:space="preserve">J TEST EVAL </t>
  </si>
  <si>
    <t>0090-3973</t>
  </si>
  <si>
    <t xml:space="preserve">MATER CHARACT </t>
  </si>
  <si>
    <t>1044-5803</t>
  </si>
  <si>
    <t xml:space="preserve">MATER EVAL </t>
  </si>
  <si>
    <t>0025-5327</t>
  </si>
  <si>
    <t xml:space="preserve">MATER PERFORMANCE </t>
  </si>
  <si>
    <t>0094-1492</t>
  </si>
  <si>
    <t xml:space="preserve">MATER TEST </t>
  </si>
  <si>
    <t>0025-5300</t>
  </si>
  <si>
    <t xml:space="preserve">MATERIALPRUFUNG </t>
  </si>
  <si>
    <t xml:space="preserve">NDT&amp;E INT </t>
  </si>
  <si>
    <t>0963-8695</t>
  </si>
  <si>
    <t xml:space="preserve">NONDESTRUCT TEST EVA </t>
  </si>
  <si>
    <t>1058-9759</t>
  </si>
  <si>
    <t xml:space="preserve">PART PART SYST CHAR </t>
  </si>
  <si>
    <t>0934-0866</t>
  </si>
  <si>
    <t xml:space="preserve">POLYM POLYM COMPOS </t>
  </si>
  <si>
    <t>0967-3911</t>
  </si>
  <si>
    <t xml:space="preserve">POLYM TEST </t>
  </si>
  <si>
    <t>0142-9418</t>
  </si>
  <si>
    <t xml:space="preserve">POWDER DIFFR </t>
  </si>
  <si>
    <t>0885-7156</t>
  </si>
  <si>
    <t xml:space="preserve">PROG CRYST GROWTH CH </t>
  </si>
  <si>
    <t>0960-8974</t>
  </si>
  <si>
    <t xml:space="preserve">QIRT J </t>
  </si>
  <si>
    <t>1768-6733</t>
  </si>
  <si>
    <t xml:space="preserve">RES NONDESTRUCT EVAL </t>
  </si>
  <si>
    <t>0934-9847</t>
  </si>
  <si>
    <t xml:space="preserve">RUSS J NONDESTRUCT+ </t>
  </si>
  <si>
    <t>1061-8309</t>
  </si>
  <si>
    <t xml:space="preserve">STRAIN </t>
  </si>
  <si>
    <t>0039-2103</t>
  </si>
  <si>
    <t xml:space="preserve">STRENGTH MATER+ </t>
  </si>
  <si>
    <t>0039-2316</t>
  </si>
  <si>
    <t>CHARACTERIZATION &amp; TESTING</t>
  </si>
  <si>
    <t xml:space="preserve">APPL SURF SCI </t>
  </si>
  <si>
    <t>0169-4332</t>
  </si>
  <si>
    <t xml:space="preserve">CHEM VAPOR DEPOS </t>
  </si>
  <si>
    <t>0948-1907</t>
  </si>
  <si>
    <t xml:space="preserve">CORROS REV </t>
  </si>
  <si>
    <t>0334-6005</t>
  </si>
  <si>
    <t xml:space="preserve">J COAT TECHNOL RES </t>
  </si>
  <si>
    <t>1547-0091</t>
  </si>
  <si>
    <t xml:space="preserve">J ELECTROCHEM SOC </t>
  </si>
  <si>
    <t>0013-4651</t>
  </si>
  <si>
    <t xml:space="preserve">J PLAST FILM SHEET </t>
  </si>
  <si>
    <t>8756-0879</t>
  </si>
  <si>
    <t xml:space="preserve">J THERM SPRAY TECHN </t>
  </si>
  <si>
    <t>1059-9630</t>
  </si>
  <si>
    <t xml:space="preserve">J VAC SCI TECHNOL A </t>
  </si>
  <si>
    <t>0734-2101</t>
  </si>
  <si>
    <t xml:space="preserve">JCT COATINGSTECH </t>
  </si>
  <si>
    <t>1547-0083</t>
  </si>
  <si>
    <t xml:space="preserve">KORROZ FIGY </t>
  </si>
  <si>
    <t>0133-2546</t>
  </si>
  <si>
    <t xml:space="preserve">PIGM RESIN TECHNOL </t>
  </si>
  <si>
    <t>0369-9420</t>
  </si>
  <si>
    <t xml:space="preserve">PROG ORG COAT </t>
  </si>
  <si>
    <t>0300-9440</t>
  </si>
  <si>
    <t xml:space="preserve">SURF COAT INT </t>
  </si>
  <si>
    <t>1754-0925</t>
  </si>
  <si>
    <t xml:space="preserve">SURF COAT TECH </t>
  </si>
  <si>
    <t>0257-8972</t>
  </si>
  <si>
    <t xml:space="preserve">SURF ENG </t>
  </si>
  <si>
    <t>0267-0844</t>
  </si>
  <si>
    <t xml:space="preserve">T I MET FINISH </t>
  </si>
  <si>
    <t>0020-2967</t>
  </si>
  <si>
    <t xml:space="preserve">THIN SOLID FILMS </t>
  </si>
  <si>
    <t>0040-6090</t>
  </si>
  <si>
    <t>COATINGS &amp; FILMS</t>
  </si>
  <si>
    <t xml:space="preserve">ADV COMPOS LETT </t>
  </si>
  <si>
    <t>0963-6935</t>
  </si>
  <si>
    <t xml:space="preserve">ADV COMPOS MATER </t>
  </si>
  <si>
    <t>0924-3046</t>
  </si>
  <si>
    <t xml:space="preserve">APPL COMPOS MATER </t>
  </si>
  <si>
    <t>0929-189X</t>
  </si>
  <si>
    <t xml:space="preserve">COMPOS INTERFACE </t>
  </si>
  <si>
    <t>0927-6440</t>
  </si>
  <si>
    <t xml:space="preserve">COMPOS SCI TECHNOL </t>
  </si>
  <si>
    <t>0266-3538</t>
  </si>
  <si>
    <t xml:space="preserve">COMPOS STRUCT </t>
  </si>
  <si>
    <t>0263-8223</t>
  </si>
  <si>
    <t xml:space="preserve">J COMPOS MATER </t>
  </si>
  <si>
    <t>0021-9983</t>
  </si>
  <si>
    <t xml:space="preserve">J REINF PLAST COMP </t>
  </si>
  <si>
    <t>0731-6844</t>
  </si>
  <si>
    <t xml:space="preserve">J THERMOPLAST COMPOS </t>
  </si>
  <si>
    <t>0892-7057</t>
  </si>
  <si>
    <t xml:space="preserve">PLAST RUBBER COMPOS </t>
  </si>
  <si>
    <t>1465-8011</t>
  </si>
  <si>
    <t xml:space="preserve">POLYM COMPOSITE </t>
  </si>
  <si>
    <t>0272-8397</t>
  </si>
  <si>
    <t xml:space="preserve">PROG RUBBER PLAST RE </t>
  </si>
  <si>
    <t>1477-7606</t>
  </si>
  <si>
    <t xml:space="preserve">SCI ENG COMPOS MATER </t>
  </si>
  <si>
    <t>0334-181X</t>
  </si>
  <si>
    <t>COMPOSITES</t>
  </si>
  <si>
    <t xml:space="preserve">ACS APPL MATER INTER </t>
  </si>
  <si>
    <t>1944-8244</t>
  </si>
  <si>
    <t xml:space="preserve">ACS NANO </t>
  </si>
  <si>
    <t>1936-0851</t>
  </si>
  <si>
    <t xml:space="preserve">ACTA MATER </t>
  </si>
  <si>
    <t>1359-6454</t>
  </si>
  <si>
    <t xml:space="preserve">ADV ENG MATER </t>
  </si>
  <si>
    <t>1438-1656</t>
  </si>
  <si>
    <t xml:space="preserve">ADV FUNCT MATER </t>
  </si>
  <si>
    <t>1616-301X</t>
  </si>
  <si>
    <t xml:space="preserve">ADV MATER </t>
  </si>
  <si>
    <t>0935-9648</t>
  </si>
  <si>
    <t xml:space="preserve">ADV MATER PROCESS </t>
  </si>
  <si>
    <t>0882-7958</t>
  </si>
  <si>
    <t xml:space="preserve">ANN CHIM-SCI MAT </t>
  </si>
  <si>
    <t>0151-9107</t>
  </si>
  <si>
    <t xml:space="preserve">ANNU REV MATER RES </t>
  </si>
  <si>
    <t>1531-7331</t>
  </si>
  <si>
    <t xml:space="preserve">APPL PHYS A-MATER </t>
  </si>
  <si>
    <t>0947-8396</t>
  </si>
  <si>
    <t xml:space="preserve">B MATER SCI </t>
  </si>
  <si>
    <t>0250-4707</t>
  </si>
  <si>
    <t xml:space="preserve">CARBON </t>
  </si>
  <si>
    <t>0008-6223</t>
  </si>
  <si>
    <t xml:space="preserve">CHALCOGENIDE LETT </t>
  </si>
  <si>
    <t>1584-8663</t>
  </si>
  <si>
    <t>0897-4756</t>
  </si>
  <si>
    <t>0305-6120</t>
  </si>
  <si>
    <t>0927-0256</t>
  </si>
  <si>
    <t>1478-422X</t>
  </si>
  <si>
    <t>0010-938X</t>
  </si>
  <si>
    <t>0010-9312</t>
  </si>
  <si>
    <t>1040-8436</t>
  </si>
  <si>
    <t>1528-7483</t>
  </si>
  <si>
    <t>1567-1739</t>
  </si>
  <si>
    <t>1573-4137</t>
  </si>
  <si>
    <t>1359-0286</t>
  </si>
  <si>
    <t>0925-9635</t>
  </si>
  <si>
    <t>1842-3582</t>
  </si>
  <si>
    <t>1099-0062</t>
  </si>
  <si>
    <t>1738-8090</t>
  </si>
  <si>
    <t>1292-8941</t>
  </si>
  <si>
    <t xml:space="preserve">CHEM MATER </t>
  </si>
  <si>
    <t xml:space="preserve">CIRCUIT WORLD </t>
  </si>
  <si>
    <t xml:space="preserve">COMP MATER SCI </t>
  </si>
  <si>
    <t xml:space="preserve">CORROS ENG SCI TECHN </t>
  </si>
  <si>
    <t xml:space="preserve">CORROS SCI </t>
  </si>
  <si>
    <t xml:space="preserve">CORROSION </t>
  </si>
  <si>
    <t xml:space="preserve">CRIT REV SOLID STATE </t>
  </si>
  <si>
    <t xml:space="preserve">CRYST GROWTH DES </t>
  </si>
  <si>
    <t xml:space="preserve">CURR APPL PHYS </t>
  </si>
  <si>
    <t xml:space="preserve">CURR NANOSCI </t>
  </si>
  <si>
    <t xml:space="preserve">CURR OPIN SOLID ST M </t>
  </si>
  <si>
    <t xml:space="preserve">DIAM RELAT MATER </t>
  </si>
  <si>
    <t xml:space="preserve">DIG J NANOMATER BIOS </t>
  </si>
  <si>
    <t xml:space="preserve">ELECTROCHEM SOLID ST </t>
  </si>
  <si>
    <t xml:space="preserve">ELECTRON MATER LETT </t>
  </si>
  <si>
    <t xml:space="preserve">EUR PHYS J E </t>
  </si>
  <si>
    <t xml:space="preserve">FERROELECTRICS </t>
  </si>
  <si>
    <t>0015-0193</t>
  </si>
  <si>
    <t xml:space="preserve">FIBRE CHEM+ </t>
  </si>
  <si>
    <t>0015-0541</t>
  </si>
  <si>
    <t xml:space="preserve">FIRE MATER </t>
  </si>
  <si>
    <t>0308-0501</t>
  </si>
  <si>
    <t xml:space="preserve">FULLER NANOTUB CAR N </t>
  </si>
  <si>
    <t>1536-383X</t>
  </si>
  <si>
    <t xml:space="preserve">FUNCT MATER LETT </t>
  </si>
  <si>
    <t>1793-6047</t>
  </si>
  <si>
    <t xml:space="preserve">GEOSYNTH INT </t>
  </si>
  <si>
    <t>1072-6349</t>
  </si>
  <si>
    <t xml:space="preserve">GOLD BULL </t>
  </si>
  <si>
    <t>0017-1557</t>
  </si>
  <si>
    <t xml:space="preserve">HIGH TEMP MAT PR-ISR </t>
  </si>
  <si>
    <t>0334-6455</t>
  </si>
  <si>
    <t xml:space="preserve">HIGH TEMP MATER P-US </t>
  </si>
  <si>
    <t>1093-3611</t>
  </si>
  <si>
    <t xml:space="preserve">IEEE T NANOTECHNOL </t>
  </si>
  <si>
    <t>1536-125X</t>
  </si>
  <si>
    <t xml:space="preserve">INFORM MIDEM </t>
  </si>
  <si>
    <t>0352-9045</t>
  </si>
  <si>
    <t xml:space="preserve">INORG MATER+ </t>
  </si>
  <si>
    <t>0020-1685</t>
  </si>
  <si>
    <t xml:space="preserve">INT J ADHES ADHES </t>
  </si>
  <si>
    <t>0143-7496</t>
  </si>
  <si>
    <t xml:space="preserve">INT J MATER PROD TEC </t>
  </si>
  <si>
    <t>0268-1900</t>
  </si>
  <si>
    <t xml:space="preserve">INT J MIN MET MATER </t>
  </si>
  <si>
    <t>1674-4799</t>
  </si>
  <si>
    <t xml:space="preserve">INT J NANOTECHNOL </t>
  </si>
  <si>
    <t>1475-7435</t>
  </si>
  <si>
    <t xml:space="preserve">INT J REFRACT MET H </t>
  </si>
  <si>
    <t>0263-4368</t>
  </si>
  <si>
    <t xml:space="preserve">INT MATER REV </t>
  </si>
  <si>
    <t>0950-6608</t>
  </si>
  <si>
    <t xml:space="preserve">INTERMETALLICS </t>
  </si>
  <si>
    <t>0966-9795</t>
  </si>
  <si>
    <t xml:space="preserve">J ADV MATER-COVINA </t>
  </si>
  <si>
    <t>1070-9789</t>
  </si>
  <si>
    <t xml:space="preserve">J ALLOY COMPD </t>
  </si>
  <si>
    <t>0925-8388</t>
  </si>
  <si>
    <t xml:space="preserve">J COMPUT THEOR NANOS </t>
  </si>
  <si>
    <t>1546-1955</t>
  </si>
  <si>
    <t xml:space="preserve">J CULT HERIT </t>
  </si>
  <si>
    <t>1296-2074</t>
  </si>
  <si>
    <t xml:space="preserve">J ELASTOM PLAST </t>
  </si>
  <si>
    <t>0095-2443</t>
  </si>
  <si>
    <t xml:space="preserve">J ELECTRON MATER </t>
  </si>
  <si>
    <t>0361-5235</t>
  </si>
  <si>
    <t xml:space="preserve">J ENERG MATER </t>
  </si>
  <si>
    <t>0737-0652</t>
  </si>
  <si>
    <t xml:space="preserve">J EXP NANOSCI </t>
  </si>
  <si>
    <t>1745-8080</t>
  </si>
  <si>
    <t xml:space="preserve">J INTEL MAT SYST STR </t>
  </si>
  <si>
    <t>1045-389X</t>
  </si>
  <si>
    <t xml:space="preserve">J KOREAN INST MET MA </t>
  </si>
  <si>
    <t>1738-8228</t>
  </si>
  <si>
    <t xml:space="preserve">J LASER MICRO NANOEN </t>
  </si>
  <si>
    <t>1880-0688</t>
  </si>
  <si>
    <t xml:space="preserve">J MAGN MAGN MATER </t>
  </si>
  <si>
    <t>0304-8853</t>
  </si>
  <si>
    <t xml:space="preserve">J MATER CHEM </t>
  </si>
  <si>
    <t>0959-9428</t>
  </si>
  <si>
    <t xml:space="preserve">J MATER ENG PERFORM </t>
  </si>
  <si>
    <t>1059-9495</t>
  </si>
  <si>
    <t xml:space="preserve">J MATER RES </t>
  </si>
  <si>
    <t>0884-2914</t>
  </si>
  <si>
    <t xml:space="preserve">J MATER SCI </t>
  </si>
  <si>
    <t>0022-2461</t>
  </si>
  <si>
    <t xml:space="preserve">J MATER SCI TECHNOL </t>
  </si>
  <si>
    <t>1005-0302</t>
  </si>
  <si>
    <t xml:space="preserve">J MATER SCI-MATER EL </t>
  </si>
  <si>
    <t>0957-4522</t>
  </si>
  <si>
    <t xml:space="preserve">J MICRO-NANOLITH MEM </t>
  </si>
  <si>
    <t>1932-5150</t>
  </si>
  <si>
    <t xml:space="preserve">J NANO RES-SW </t>
  </si>
  <si>
    <t>1662-5250</t>
  </si>
  <si>
    <t xml:space="preserve">J NANOMATER </t>
  </si>
  <si>
    <t>1687-4110</t>
  </si>
  <si>
    <t xml:space="preserve">J NANOPART RES </t>
  </si>
  <si>
    <t>1388-0764</t>
  </si>
  <si>
    <t xml:space="preserve">J NANOSCI NANOTECHNO </t>
  </si>
  <si>
    <t>1533-4880</t>
  </si>
  <si>
    <t xml:space="preserve">J NEW MAT ELECTR SYS </t>
  </si>
  <si>
    <t>1480-2422</t>
  </si>
  <si>
    <t xml:space="preserve">J NUCL MATER </t>
  </si>
  <si>
    <t>0022-3115</t>
  </si>
  <si>
    <t xml:space="preserve">J OPTOELECTRON ADV M </t>
  </si>
  <si>
    <t>1454-4164</t>
  </si>
  <si>
    <t xml:space="preserve">J OVONIC RES </t>
  </si>
  <si>
    <t>1584-9953</t>
  </si>
  <si>
    <t xml:space="preserve">J PHASE EQUILIB DIFF </t>
  </si>
  <si>
    <t>1547-7037</t>
  </si>
  <si>
    <t xml:space="preserve">J PHYS CHEM C </t>
  </si>
  <si>
    <t>1932-7447</t>
  </si>
  <si>
    <t xml:space="preserve">J PHYS CHEM LETT </t>
  </si>
  <si>
    <t>1948-7185</t>
  </si>
  <si>
    <t xml:space="preserve">J POROUS MAT </t>
  </si>
  <si>
    <t>1380-2224</t>
  </si>
  <si>
    <t xml:space="preserve">J SOC INF DISPLAY </t>
  </si>
  <si>
    <t>1071-0922</t>
  </si>
  <si>
    <t xml:space="preserve">J SUPERHARD MATER+ </t>
  </si>
  <si>
    <t>1063-4576</t>
  </si>
  <si>
    <t xml:space="preserve">J UNIV SCI TECHNOL B </t>
  </si>
  <si>
    <t>1005-8850</t>
  </si>
  <si>
    <t xml:space="preserve">J WUHAN UNIV TECHNOL </t>
  </si>
  <si>
    <t>1000-2413</t>
  </si>
  <si>
    <t xml:space="preserve">JOM-US </t>
  </si>
  <si>
    <t>1047-4838</t>
  </si>
  <si>
    <t xml:space="preserve">KONA POWDER PART J </t>
  </si>
  <si>
    <t>0288-4534</t>
  </si>
  <si>
    <t xml:space="preserve">KOREAN J MET MATER </t>
  </si>
  <si>
    <t xml:space="preserve">KOVOVE MATER </t>
  </si>
  <si>
    <t>0023-432X</t>
  </si>
  <si>
    <t xml:space="preserve">LANGMUIR </t>
  </si>
  <si>
    <t>0743-7463</t>
  </si>
  <si>
    <t xml:space="preserve">LASER ENG </t>
  </si>
  <si>
    <t>0898-1507</t>
  </si>
  <si>
    <t xml:space="preserve">MACROMOL MATER ENG </t>
  </si>
  <si>
    <t>1438-7492</t>
  </si>
  <si>
    <t xml:space="preserve">MAT SCI ENG A-STRUCT </t>
  </si>
  <si>
    <t>0921-5093</t>
  </si>
  <si>
    <t xml:space="preserve">MAT SCI ENG B-ADV </t>
  </si>
  <si>
    <t>0921-5107</t>
  </si>
  <si>
    <t xml:space="preserve">MAT SCI ENG R </t>
  </si>
  <si>
    <t>0927-796X</t>
  </si>
  <si>
    <t xml:space="preserve">MAT SCI SEMICON PROC </t>
  </si>
  <si>
    <t>1369-8001</t>
  </si>
  <si>
    <t xml:space="preserve">MATER CHEM PHYS </t>
  </si>
  <si>
    <t>0254-0584</t>
  </si>
  <si>
    <t xml:space="preserve">MATER CORROS </t>
  </si>
  <si>
    <t>0947-5117</t>
  </si>
  <si>
    <t xml:space="preserve">MATER DESIGN </t>
  </si>
  <si>
    <t>0261-3069</t>
  </si>
  <si>
    <t xml:space="preserve">MATER HIGH TEMP </t>
  </si>
  <si>
    <t>0960-3409</t>
  </si>
  <si>
    <t xml:space="preserve">MATER LETT </t>
  </si>
  <si>
    <t>0167-577X</t>
  </si>
  <si>
    <t>0025-5408</t>
  </si>
  <si>
    <t>1432-8917</t>
  </si>
  <si>
    <t>1516-1439</t>
  </si>
  <si>
    <t>0267-0836</t>
  </si>
  <si>
    <t>1068-820X</t>
  </si>
  <si>
    <t>1392-1320</t>
  </si>
  <si>
    <t>0137-1339</t>
  </si>
  <si>
    <t>1066-7857</t>
  </si>
  <si>
    <t>1580-2949</t>
  </si>
  <si>
    <t>1369-7021</t>
  </si>
  <si>
    <t>1345-9678</t>
  </si>
  <si>
    <t>1517-7076</t>
  </si>
  <si>
    <t>0933-5137</t>
  </si>
  <si>
    <t xml:space="preserve">MATER RES BULL </t>
  </si>
  <si>
    <t xml:space="preserve">MATER RES INNOV </t>
  </si>
  <si>
    <t xml:space="preserve">MATER RES-IBERO-AM J </t>
  </si>
  <si>
    <t xml:space="preserve">MATER SCI ENG B-ADV </t>
  </si>
  <si>
    <t xml:space="preserve">MATER SCI TECH-LOND </t>
  </si>
  <si>
    <t xml:space="preserve">MATER SCI+ </t>
  </si>
  <si>
    <t xml:space="preserve">MATER SCI-MEDZG </t>
  </si>
  <si>
    <t xml:space="preserve">MATER SCI-POLAND </t>
  </si>
  <si>
    <t xml:space="preserve">MATER TECHNOL </t>
  </si>
  <si>
    <t xml:space="preserve">MATER TEHNOL </t>
  </si>
  <si>
    <t xml:space="preserve">MATER TODAY </t>
  </si>
  <si>
    <t xml:space="preserve">MATER TRANS </t>
  </si>
  <si>
    <t xml:space="preserve">MATERIA-BRAZIL </t>
  </si>
  <si>
    <t xml:space="preserve">MATERIALWISS WERKST </t>
  </si>
  <si>
    <t xml:space="preserve">MET MATER INT </t>
  </si>
  <si>
    <t>1598-9623</t>
  </si>
  <si>
    <t xml:space="preserve">METALL MATER TRANS A </t>
  </si>
  <si>
    <t>1073-5623</t>
  </si>
  <si>
    <t xml:space="preserve">METALL MATER TRANS B </t>
  </si>
  <si>
    <t>1073-5615</t>
  </si>
  <si>
    <t xml:space="preserve">METALLOFIZ NOV TEKH+ </t>
  </si>
  <si>
    <t>1024-1809</t>
  </si>
  <si>
    <t xml:space="preserve">MICRO NANO LETT </t>
  </si>
  <si>
    <t>1750-0443</t>
  </si>
  <si>
    <t xml:space="preserve">MICROELECTRON INT </t>
  </si>
  <si>
    <t>1356-5362</t>
  </si>
  <si>
    <t xml:space="preserve">MICROPOR MESOPOR MAT </t>
  </si>
  <si>
    <t>1387-1811</t>
  </si>
  <si>
    <t xml:space="preserve">MICROSC MICROANAL </t>
  </si>
  <si>
    <t>1431-9276</t>
  </si>
  <si>
    <t xml:space="preserve">MICROSYST TECHNOL </t>
  </si>
  <si>
    <t>0946-7076</t>
  </si>
  <si>
    <t xml:space="preserve">MODEL SIMUL MATER SC </t>
  </si>
  <si>
    <t>0965-0393</t>
  </si>
  <si>
    <t xml:space="preserve">MRS BULL </t>
  </si>
  <si>
    <t>0883-7694</t>
  </si>
  <si>
    <t xml:space="preserve">NANO </t>
  </si>
  <si>
    <t>1793-2920</t>
  </si>
  <si>
    <t xml:space="preserve">NANO LETT </t>
  </si>
  <si>
    <t>1530-6984</t>
  </si>
  <si>
    <t xml:space="preserve">NANO RES </t>
  </si>
  <si>
    <t>1998-0124</t>
  </si>
  <si>
    <t xml:space="preserve">NANO TODAY </t>
  </si>
  <si>
    <t>1748-0132</t>
  </si>
  <si>
    <t xml:space="preserve">NANOSCALE </t>
  </si>
  <si>
    <t>2040-3364</t>
  </si>
  <si>
    <t xml:space="preserve">NANOSCALE RES LETT </t>
  </si>
  <si>
    <t>1931-7573</t>
  </si>
  <si>
    <t xml:space="preserve">NANOTECHNOLOGY </t>
  </si>
  <si>
    <t>0957-4484</t>
  </si>
  <si>
    <t xml:space="preserve">NAT MATER </t>
  </si>
  <si>
    <t>1476-1122</t>
  </si>
  <si>
    <t xml:space="preserve">NAT NANOTECHNOL </t>
  </si>
  <si>
    <t>1748-3387</t>
  </si>
  <si>
    <t xml:space="preserve">NEW CARBON MATER </t>
  </si>
  <si>
    <t>1007-8827</t>
  </si>
  <si>
    <t xml:space="preserve">OPT MATER </t>
  </si>
  <si>
    <t>0925-3467</t>
  </si>
  <si>
    <t xml:space="preserve">OPTOELECTRON ADV MAT </t>
  </si>
  <si>
    <t>1842-6573</t>
  </si>
  <si>
    <t xml:space="preserve">ORG ELECTRON </t>
  </si>
  <si>
    <t>1566-1199</t>
  </si>
  <si>
    <t xml:space="preserve">P I MECH ENG L-J MAT </t>
  </si>
  <si>
    <t>1464-4207</t>
  </si>
  <si>
    <t xml:space="preserve">PARTICUOLOGY </t>
  </si>
  <si>
    <t>1674-2001</t>
  </si>
  <si>
    <t xml:space="preserve">PHOTONIC NANOSTRUCT </t>
  </si>
  <si>
    <t>1569-4410</t>
  </si>
  <si>
    <t xml:space="preserve">PHYS CHEM MINER </t>
  </si>
  <si>
    <t>0342-1791</t>
  </si>
  <si>
    <t xml:space="preserve">PHYS STATUS SOLIDI A </t>
  </si>
  <si>
    <t>1862-6300</t>
  </si>
  <si>
    <t xml:space="preserve">PHYS STATUS SOLIDI-R </t>
  </si>
  <si>
    <t>1862-6254</t>
  </si>
  <si>
    <t xml:space="preserve">PLASMONICS </t>
  </si>
  <si>
    <t>1557-1955</t>
  </si>
  <si>
    <t xml:space="preserve">PLAST ENG </t>
  </si>
  <si>
    <t>0091-9578</t>
  </si>
  <si>
    <t xml:space="preserve">PROG MATER SCI </t>
  </si>
  <si>
    <t>0079-6425</t>
  </si>
  <si>
    <t xml:space="preserve">PROG NAT SCI </t>
  </si>
  <si>
    <t>1002-0071</t>
  </si>
  <si>
    <t xml:space="preserve">RARE METAL MAT ENG </t>
  </si>
  <si>
    <t>1002-185X</t>
  </si>
  <si>
    <t xml:space="preserve">RARE METALS </t>
  </si>
  <si>
    <t>1001-0521</t>
  </si>
  <si>
    <t xml:space="preserve">RECENT PAT NANOTECH </t>
  </si>
  <si>
    <t>1872-2105</t>
  </si>
  <si>
    <t xml:space="preserve">REV ADV MATER SCI </t>
  </si>
  <si>
    <t>1606-5131</t>
  </si>
  <si>
    <t xml:space="preserve">SCI ADV MATER </t>
  </si>
  <si>
    <t>1947-2935</t>
  </si>
  <si>
    <t xml:space="preserve">SCI MODEL SIMUL </t>
  </si>
  <si>
    <t>1874-8554</t>
  </si>
  <si>
    <t xml:space="preserve">SCI TECHNOL ADV MAT </t>
  </si>
  <si>
    <t>1468-6996</t>
  </si>
  <si>
    <t xml:space="preserve">SCI TECHNOL ENERG MA </t>
  </si>
  <si>
    <t>1347-9466</t>
  </si>
  <si>
    <t xml:space="preserve">SCI TECHNOL WELD JOI </t>
  </si>
  <si>
    <t>1362-1718</t>
  </si>
  <si>
    <t xml:space="preserve">SCRIPTA MATER </t>
  </si>
  <si>
    <t>1359-6462</t>
  </si>
  <si>
    <t xml:space="preserve">SEMICOND SCI TECH </t>
  </si>
  <si>
    <t>0268-1242</t>
  </si>
  <si>
    <t xml:space="preserve">SENSOR MATER </t>
  </si>
  <si>
    <t>0914-4935</t>
  </si>
  <si>
    <t xml:space="preserve">SMALL </t>
  </si>
  <si>
    <t>1613-6810</t>
  </si>
  <si>
    <t xml:space="preserve">SMART MATER STRUCT </t>
  </si>
  <si>
    <t>0964-1726</t>
  </si>
  <si>
    <t xml:space="preserve">SOFT MATER </t>
  </si>
  <si>
    <t>1539-445X</t>
  </si>
  <si>
    <t xml:space="preserve">SOFT MATTER </t>
  </si>
  <si>
    <t>1744-683X</t>
  </si>
  <si>
    <t xml:space="preserve">SOL ENERG MAT SOL C </t>
  </si>
  <si>
    <t>0927-0248</t>
  </si>
  <si>
    <t xml:space="preserve">SYNTHETIC MET </t>
  </si>
  <si>
    <t>0379-6779</t>
  </si>
  <si>
    <t xml:space="preserve">VACUUM </t>
  </si>
  <si>
    <t>0042-207X</t>
  </si>
  <si>
    <t>MULTIDISCIPLINARY</t>
  </si>
  <si>
    <t xml:space="preserve">ACTA METALL SIN </t>
  </si>
  <si>
    <t>0412-1961</t>
  </si>
  <si>
    <t xml:space="preserve">ANTI-CORROS METHOD M </t>
  </si>
  <si>
    <t>0003-5599</t>
  </si>
  <si>
    <t xml:space="preserve">ARCH METALL MATER </t>
  </si>
  <si>
    <t>1733-3490</t>
  </si>
  <si>
    <t xml:space="preserve">CAN METALL QUART </t>
  </si>
  <si>
    <t>0008-4433</t>
  </si>
  <si>
    <t xml:space="preserve">CHINA FOUNDRY </t>
  </si>
  <si>
    <t>1672-6421</t>
  </si>
  <si>
    <t xml:space="preserve">HYDROMETALLURGY </t>
  </si>
  <si>
    <t>0304-386X</t>
  </si>
  <si>
    <t xml:space="preserve">INT J CAST METAL RES </t>
  </si>
  <si>
    <t>1364-0461</t>
  </si>
  <si>
    <t xml:space="preserve">INT J MATER RES </t>
  </si>
  <si>
    <t>1862-5282</t>
  </si>
  <si>
    <t xml:space="preserve">INT J METALCAST </t>
  </si>
  <si>
    <t>1939-5981</t>
  </si>
  <si>
    <t xml:space="preserve">INT J POWDER METALL </t>
  </si>
  <si>
    <t>0888-7462</t>
  </si>
  <si>
    <t xml:space="preserve">IRONMAK STEELMAK </t>
  </si>
  <si>
    <t>0301-9233</t>
  </si>
  <si>
    <t xml:space="preserve">ISIJ INT </t>
  </si>
  <si>
    <t>0915-1559</t>
  </si>
  <si>
    <t xml:space="preserve">J CENT SOUTH UNIV T </t>
  </si>
  <si>
    <t>1005-9784</t>
  </si>
  <si>
    <t xml:space="preserve">J IRON STEEL RES INT </t>
  </si>
  <si>
    <t>1006-706X</t>
  </si>
  <si>
    <t xml:space="preserve">J JPN I MET </t>
  </si>
  <si>
    <t>0021-4876</t>
  </si>
  <si>
    <t xml:space="preserve">J MIN METALL B </t>
  </si>
  <si>
    <t>1450-5339</t>
  </si>
  <si>
    <t xml:space="preserve">J S AFR I MIN METALL </t>
  </si>
  <si>
    <t>0038-223X</t>
  </si>
  <si>
    <t xml:space="preserve">MET SCI HEAT TREAT+ </t>
  </si>
  <si>
    <t>0026-0673</t>
  </si>
  <si>
    <t xml:space="preserve">METAL INT </t>
  </si>
  <si>
    <t>1582-2214</t>
  </si>
  <si>
    <t xml:space="preserve">METALL ITAL </t>
  </si>
  <si>
    <t>0026-0843</t>
  </si>
  <si>
    <t xml:space="preserve">METALLURGIST+ </t>
  </si>
  <si>
    <t>0026-0894</t>
  </si>
  <si>
    <t xml:space="preserve">METALURGIJA </t>
  </si>
  <si>
    <t>0543-5846</t>
  </si>
  <si>
    <t xml:space="preserve">MINER METALL PROC </t>
  </si>
  <si>
    <t>0747-9182</t>
  </si>
  <si>
    <t xml:space="preserve">MINER PROCESS EXTR M </t>
  </si>
  <si>
    <t>0882-7508</t>
  </si>
  <si>
    <t xml:space="preserve">OXID MET </t>
  </si>
  <si>
    <t>0030-770X</t>
  </si>
  <si>
    <t xml:space="preserve">PHYS MET METALLOGR+ </t>
  </si>
  <si>
    <t>0031-918X</t>
  </si>
  <si>
    <t xml:space="preserve">POWDER METALL </t>
  </si>
  <si>
    <t>0032-5899</t>
  </si>
  <si>
    <t xml:space="preserve">PRAKT METALLOGR-PR M </t>
  </si>
  <si>
    <t>0032-678X</t>
  </si>
  <si>
    <t xml:space="preserve">PROT MET PHYS CHEM+ </t>
  </si>
  <si>
    <t>2070-2051</t>
  </si>
  <si>
    <t xml:space="preserve">PROT MET+ </t>
  </si>
  <si>
    <t>0033-1732</t>
  </si>
  <si>
    <t xml:space="preserve">REV METAL MADRID </t>
  </si>
  <si>
    <t>0034-8570</t>
  </si>
  <si>
    <t xml:space="preserve">REV METALL-PARIS </t>
  </si>
  <si>
    <t>0035-1563</t>
  </si>
  <si>
    <t xml:space="preserve">RUSS J NON-FERR MET+ </t>
  </si>
  <si>
    <t>1067-8212</t>
  </si>
  <si>
    <t xml:space="preserve">SOLDAGEM INSP </t>
  </si>
  <si>
    <t>0104-9224</t>
  </si>
  <si>
    <t xml:space="preserve">STAHL EISEN </t>
  </si>
  <si>
    <t>0340-4803</t>
  </si>
  <si>
    <t xml:space="preserve">STEEL RES INT </t>
  </si>
  <si>
    <t>1611-3683</t>
  </si>
  <si>
    <t xml:space="preserve">T INDIAN I METALS </t>
  </si>
  <si>
    <t>0972-2815</t>
  </si>
  <si>
    <t xml:space="preserve">T NONFERR METAL SOC </t>
  </si>
  <si>
    <t>1003-6326</t>
  </si>
  <si>
    <t xml:space="preserve">TETSU TO HAGANE </t>
  </si>
  <si>
    <t>0021-1575</t>
  </si>
  <si>
    <t xml:space="preserve">WELD J </t>
  </si>
  <si>
    <t>0043-2296</t>
  </si>
  <si>
    <t xml:space="preserve">4OR-Q J OPER RES </t>
  </si>
  <si>
    <t>1619-4500</t>
  </si>
  <si>
    <t xml:space="preserve">ANN OPER RES </t>
  </si>
  <si>
    <t>0254-5330</t>
  </si>
  <si>
    <t xml:space="preserve">APPL STOCH MODEL BUS </t>
  </si>
  <si>
    <t>1524-1904</t>
  </si>
  <si>
    <t xml:space="preserve">ASIA PAC J OPER RES </t>
  </si>
  <si>
    <t>0217-5959</t>
  </si>
  <si>
    <t xml:space="preserve">CENT EUR J OPER RES </t>
  </si>
  <si>
    <t>1435-246X</t>
  </si>
  <si>
    <t xml:space="preserve">COMPUT OPTIM APPL </t>
  </si>
  <si>
    <t>0926-6003</t>
  </si>
  <si>
    <t xml:space="preserve">DECIS SUPPORT SYST </t>
  </si>
  <si>
    <t>0167-9236</t>
  </si>
  <si>
    <t xml:space="preserve">DISCRETE EVENT DYN S </t>
  </si>
  <si>
    <t>0924-6703</t>
  </si>
  <si>
    <t xml:space="preserve">DISCRETE OPTIM </t>
  </si>
  <si>
    <t>1572-5286</t>
  </si>
  <si>
    <t xml:space="preserve">EUR J OPER RES </t>
  </si>
  <si>
    <t>0377-2217</t>
  </si>
  <si>
    <t xml:space="preserve">EXPERT SYST APPL </t>
  </si>
  <si>
    <t>0957-4174</t>
  </si>
  <si>
    <t xml:space="preserve">FUZZY OPTIM DECIS MA </t>
  </si>
  <si>
    <t>1568-4539</t>
  </si>
  <si>
    <t xml:space="preserve">IEEE SYST J </t>
  </si>
  <si>
    <t>1932-8184</t>
  </si>
  <si>
    <t xml:space="preserve">INFOR </t>
  </si>
  <si>
    <t>0315-5986</t>
  </si>
  <si>
    <t xml:space="preserve">INFORMS J COMPUT </t>
  </si>
  <si>
    <t>1091-9856</t>
  </si>
  <si>
    <t xml:space="preserve">INT J INF TECH DECIS </t>
  </si>
  <si>
    <t>0219-6220</t>
  </si>
  <si>
    <t xml:space="preserve">INT J SYST SCI </t>
  </si>
  <si>
    <t>0020-7721</t>
  </si>
  <si>
    <t xml:space="preserve">INTERFACES </t>
  </si>
  <si>
    <t>0092-2102</t>
  </si>
  <si>
    <t xml:space="preserve">J GLOBAL OPTIM </t>
  </si>
  <si>
    <t>0925-5001</t>
  </si>
  <si>
    <t xml:space="preserve">J OPER MANAG </t>
  </si>
  <si>
    <t>0272-6963</t>
  </si>
  <si>
    <t xml:space="preserve">J OPER RES SOC </t>
  </si>
  <si>
    <t>0160-5682</t>
  </si>
  <si>
    <t xml:space="preserve">J OPER RES SOC JPN </t>
  </si>
  <si>
    <t>0453-4514</t>
  </si>
  <si>
    <t xml:space="preserve">J OPTIMIZ THEORY APP </t>
  </si>
  <si>
    <t>0022-3239</t>
  </si>
  <si>
    <t xml:space="preserve">J SYST ENG ELECTRON </t>
  </si>
  <si>
    <t>1004-4132</t>
  </si>
  <si>
    <t xml:space="preserve">J SYST SCI SYST ENG </t>
  </si>
  <si>
    <t>1004-3756</t>
  </si>
  <si>
    <t xml:space="preserve">M&amp;SOM-MANUF SERV OP </t>
  </si>
  <si>
    <t>1523-4614</t>
  </si>
  <si>
    <t xml:space="preserve">MANAGE SCI </t>
  </si>
  <si>
    <t>0025-1909</t>
  </si>
  <si>
    <t xml:space="preserve">MATH METHOD OPER RES </t>
  </si>
  <si>
    <t>1432-2994</t>
  </si>
  <si>
    <t xml:space="preserve">MATH OPER RES </t>
  </si>
  <si>
    <t>0364-765X</t>
  </si>
  <si>
    <t xml:space="preserve">MIL OPER RES </t>
  </si>
  <si>
    <t>0275-5823</t>
  </si>
  <si>
    <t xml:space="preserve">NAV RES LOG </t>
  </si>
  <si>
    <t>0894-069X</t>
  </si>
  <si>
    <t xml:space="preserve">NETW SPAT ECON </t>
  </si>
  <si>
    <t>1566-113X</t>
  </si>
  <si>
    <t xml:space="preserve">NETWORKS </t>
  </si>
  <si>
    <t>0028-3045</t>
  </si>
  <si>
    <t xml:space="preserve">OMEGA-INT J MANAGE S </t>
  </si>
  <si>
    <t>0305-0483</t>
  </si>
  <si>
    <t xml:space="preserve">OPER RES </t>
  </si>
  <si>
    <t>0030-364X</t>
  </si>
  <si>
    <t xml:space="preserve">OPER RES LETT </t>
  </si>
  <si>
    <t>0167-6377</t>
  </si>
  <si>
    <t xml:space="preserve">OPTIM CONTR APPL MET </t>
  </si>
  <si>
    <t>0143-2087</t>
  </si>
  <si>
    <t xml:space="preserve">OPTIM LETT </t>
  </si>
  <si>
    <t>1862-4472</t>
  </si>
  <si>
    <t xml:space="preserve">OPTIMIZATION </t>
  </si>
  <si>
    <t>0233-1934</t>
  </si>
  <si>
    <t xml:space="preserve">OR SPECTRUM </t>
  </si>
  <si>
    <t>0171-6468</t>
  </si>
  <si>
    <t xml:space="preserve">PAC J OPTIM </t>
  </si>
  <si>
    <t>1348-9151</t>
  </si>
  <si>
    <t xml:space="preserve">QUEUEING SYST </t>
  </si>
  <si>
    <t>0257-0130</t>
  </si>
  <si>
    <t xml:space="preserve">RAIRO-OPER RES </t>
  </si>
  <si>
    <t>0399-0559</t>
  </si>
  <si>
    <t xml:space="preserve">SORT-STAT OPER RES T </t>
  </si>
  <si>
    <t>1696-2281</t>
  </si>
  <si>
    <t xml:space="preserve">STUD INFORM CONTROL </t>
  </si>
  <si>
    <t>1220-1766</t>
  </si>
  <si>
    <t xml:space="preserve">SYST CONTROL LETT </t>
  </si>
  <si>
    <t>0167-6911</t>
  </si>
  <si>
    <t xml:space="preserve">TOP </t>
  </si>
  <si>
    <t>1134-5764</t>
  </si>
  <si>
    <t xml:space="preserve">TRANSPORT SCI </t>
  </si>
  <si>
    <t>0041-1655</t>
  </si>
  <si>
    <t xml:space="preserve">ADAPT PHYS ACT Q </t>
  </si>
  <si>
    <t>0736-5829</t>
  </si>
  <si>
    <t xml:space="preserve">AM J PHYS MED REHAB </t>
  </si>
  <si>
    <t>0894-9115</t>
  </si>
  <si>
    <t xml:space="preserve">ARCH PHYS MED REHAB </t>
  </si>
  <si>
    <t>0003-9993</t>
  </si>
  <si>
    <t xml:space="preserve">ATHLET THER TODAY </t>
  </si>
  <si>
    <t>1078-7895</t>
  </si>
  <si>
    <t xml:space="preserve">AUST J PHYSIOTHER </t>
  </si>
  <si>
    <t>0004-9514</t>
  </si>
  <si>
    <t xml:space="preserve">AUST OCCUP THER J </t>
  </si>
  <si>
    <t>0045-0766</t>
  </si>
  <si>
    <t xml:space="preserve">BRAIN INJURY </t>
  </si>
  <si>
    <t>0269-9052</t>
  </si>
  <si>
    <t xml:space="preserve">CLIN REHABIL </t>
  </si>
  <si>
    <t>0269-2155</t>
  </si>
  <si>
    <t xml:space="preserve">DEV NEUROREHABIL </t>
  </si>
  <si>
    <t>1751-8423</t>
  </si>
  <si>
    <t xml:space="preserve">DISABIL HEALTH J </t>
  </si>
  <si>
    <t>1936-6574</t>
  </si>
  <si>
    <t xml:space="preserve">DISABIL REHABIL </t>
  </si>
  <si>
    <t>0963-8288</t>
  </si>
  <si>
    <t xml:space="preserve">EUR J CANCER CARE </t>
  </si>
  <si>
    <t>0961-5423</t>
  </si>
  <si>
    <t xml:space="preserve">EUR J PHYS REHAB MED </t>
  </si>
  <si>
    <t>1973-9087</t>
  </si>
  <si>
    <t xml:space="preserve">FOLIA PHONIATR LOGO </t>
  </si>
  <si>
    <t>1021-7762</t>
  </si>
  <si>
    <t xml:space="preserve">HONG KONG J OCCUP TH </t>
  </si>
  <si>
    <t>1569-1861</t>
  </si>
  <si>
    <t xml:space="preserve">J BACK MUSCULOSKELET </t>
  </si>
  <si>
    <t>1053-8127</t>
  </si>
  <si>
    <t xml:space="preserve">J ELECTROMYOGR KINES </t>
  </si>
  <si>
    <t>1050-6411</t>
  </si>
  <si>
    <t xml:space="preserve">J HAND THER </t>
  </si>
  <si>
    <t>0894-1130</t>
  </si>
  <si>
    <t xml:space="preserve">J HEAD TRAUMA REHAB </t>
  </si>
  <si>
    <t>0885-9701</t>
  </si>
  <si>
    <t xml:space="preserve">J MANIP PHYSIOL THER </t>
  </si>
  <si>
    <t>0161-4754</t>
  </si>
  <si>
    <t xml:space="preserve">J MUSCULOSKELET PAIN </t>
  </si>
  <si>
    <t>1058-2452</t>
  </si>
  <si>
    <t xml:space="preserve">J ORTHOP SPORT PHYS </t>
  </si>
  <si>
    <t>0190-6011</t>
  </si>
  <si>
    <t xml:space="preserve">J PHYS THER SCI </t>
  </si>
  <si>
    <t>0915-5287</t>
  </si>
  <si>
    <t xml:space="preserve">J PHYSIOTHER </t>
  </si>
  <si>
    <t xml:space="preserve">J REHABIL MED </t>
  </si>
  <si>
    <t>1650-1977</t>
  </si>
  <si>
    <t xml:space="preserve">J REHABIL RES DEV </t>
  </si>
  <si>
    <t>0748-7711</t>
  </si>
  <si>
    <t xml:space="preserve">J SPORT REHABIL </t>
  </si>
  <si>
    <t>1056-6716</t>
  </si>
  <si>
    <t xml:space="preserve">KINESIOLOGY </t>
  </si>
  <si>
    <t>1331-1441</t>
  </si>
  <si>
    <t xml:space="preserve">MANUAL THER </t>
  </si>
  <si>
    <t>1356-689X</t>
  </si>
  <si>
    <t xml:space="preserve">NEUROREHAB NEURAL RE </t>
  </si>
  <si>
    <t>1545-9683</t>
  </si>
  <si>
    <t xml:space="preserve">PHYS MED REH CLIN N </t>
  </si>
  <si>
    <t>1047-9651</t>
  </si>
  <si>
    <t xml:space="preserve">PHYS MED REHAB KUROR </t>
  </si>
  <si>
    <t>0940-6689</t>
  </si>
  <si>
    <t xml:space="preserve">PHYS THER </t>
  </si>
  <si>
    <t>0031-9023</t>
  </si>
  <si>
    <t xml:space="preserve">PHYS THER SPORT </t>
  </si>
  <si>
    <t>1466-853X</t>
  </si>
  <si>
    <t xml:space="preserve">PHYSIOTHERAPY </t>
  </si>
  <si>
    <t>0031-9406</t>
  </si>
  <si>
    <t xml:space="preserve">PROSTHET ORTHOT INT </t>
  </si>
  <si>
    <t>0309-3646</t>
  </si>
  <si>
    <t xml:space="preserve">REHABIL NURS </t>
  </si>
  <si>
    <t>0278-4807</t>
  </si>
  <si>
    <t xml:space="preserve">REHABILITATION </t>
  </si>
  <si>
    <t>0034-3536</t>
  </si>
  <si>
    <t xml:space="preserve">SCAND J OCCUP THER </t>
  </si>
  <si>
    <t>1103-8128</t>
  </si>
  <si>
    <t xml:space="preserve">SPINAL CORD </t>
  </si>
  <si>
    <t>1362-4393</t>
  </si>
  <si>
    <t xml:space="preserve">SUPPORT CARE CANCER </t>
  </si>
  <si>
    <t>0941-4355</t>
  </si>
  <si>
    <t xml:space="preserve">TOP STROKE REHABIL </t>
  </si>
  <si>
    <t>1074-9357</t>
  </si>
  <si>
    <t xml:space="preserve">ADV ROBOTICS </t>
  </si>
  <si>
    <t>0169-1864</t>
  </si>
  <si>
    <t xml:space="preserve">AUTON ROBOT </t>
  </si>
  <si>
    <t>0929-5593</t>
  </si>
  <si>
    <t xml:space="preserve">IEEE ROBOT AUTOM MAG </t>
  </si>
  <si>
    <t>1070-9932</t>
  </si>
  <si>
    <t xml:space="preserve">IEEE T ROBOT </t>
  </si>
  <si>
    <t>1552-3098</t>
  </si>
  <si>
    <t xml:space="preserve">INT J ADV ROBOT SYST </t>
  </si>
  <si>
    <t>1729-8806</t>
  </si>
  <si>
    <t xml:space="preserve">INT J HUM ROBOT </t>
  </si>
  <si>
    <t>0219-8436</t>
  </si>
  <si>
    <t xml:space="preserve">INT J ROBOT AUTOM </t>
  </si>
  <si>
    <t>0826-8185</t>
  </si>
  <si>
    <t xml:space="preserve">INT J ROBOT RES </t>
  </si>
  <si>
    <t>0278-3649</t>
  </si>
  <si>
    <t xml:space="preserve">J FIELD ROBOT </t>
  </si>
  <si>
    <t>1556-4959</t>
  </si>
  <si>
    <t xml:space="preserve">J INTELL ROBOT SYST </t>
  </si>
  <si>
    <t>0921-0296</t>
  </si>
  <si>
    <t xml:space="preserve">REV IBEROAM AUTOM IN </t>
  </si>
  <si>
    <t>1697-7912</t>
  </si>
  <si>
    <t xml:space="preserve">ROBOT AUTON SYST </t>
  </si>
  <si>
    <t>0921-8890</t>
  </si>
  <si>
    <t xml:space="preserve">ROBOTICA </t>
  </si>
  <si>
    <t>0263-5747</t>
  </si>
  <si>
    <t xml:space="preserve">CALPHAD </t>
  </si>
  <si>
    <t>0364-5916</t>
  </si>
  <si>
    <t xml:space="preserve">COMBUST THEOR MODEL </t>
  </si>
  <si>
    <t>1364-7830</t>
  </si>
  <si>
    <t xml:space="preserve">CRYOGENICS </t>
  </si>
  <si>
    <t>0011-2275</t>
  </si>
  <si>
    <t xml:space="preserve">ENERGY </t>
  </si>
  <si>
    <t>0360-5442</t>
  </si>
  <si>
    <t xml:space="preserve">FLUID PHASE EQUILIBR </t>
  </si>
  <si>
    <t>0378-3812</t>
  </si>
  <si>
    <t xml:space="preserve">HEAT TRANSF RES </t>
  </si>
  <si>
    <t>1064-2285</t>
  </si>
  <si>
    <t xml:space="preserve">INT J EXERGY </t>
  </si>
  <si>
    <t>1742-8297</t>
  </si>
  <si>
    <t xml:space="preserve">INT J GREEN ENERGY </t>
  </si>
  <si>
    <t>1543-5075</t>
  </si>
  <si>
    <t xml:space="preserve">J CHEM THERMODYN </t>
  </si>
  <si>
    <t>0021-9614</t>
  </si>
  <si>
    <t xml:space="preserve">J THERM SCI TECH-JPN </t>
  </si>
  <si>
    <t>1880-5566</t>
  </si>
  <si>
    <t>0354-9836</t>
  </si>
  <si>
    <t xml:space="preserve">THERM SCI </t>
  </si>
  <si>
    <t xml:space="preserve">IEEE T VEH TECHNOL </t>
  </si>
  <si>
    <t>0018-9545</t>
  </si>
  <si>
    <t xml:space="preserve">IEEE VEH TECHNOL MAG </t>
  </si>
  <si>
    <t>1556-6072</t>
  </si>
  <si>
    <t xml:space="preserve">IET INTELL TRANSP SY </t>
  </si>
  <si>
    <t>1751-956X</t>
  </si>
  <si>
    <t xml:space="preserve">J INTELL TRANSPORT S </t>
  </si>
  <si>
    <t>1547-2450</t>
  </si>
  <si>
    <t xml:space="preserve">PROMET-ZAGREB </t>
  </si>
  <si>
    <t>0353-5320</t>
  </si>
  <si>
    <t xml:space="preserve">TRANSPORT PLAN TECHN </t>
  </si>
  <si>
    <t>0308-1060</t>
  </si>
  <si>
    <t xml:space="preserve">TRANSPORT RES A-POL </t>
  </si>
  <si>
    <t>0965-8564</t>
  </si>
  <si>
    <t xml:space="preserve">TRANSPORT RES C-EMER </t>
  </si>
  <si>
    <t>0968-090X</t>
  </si>
  <si>
    <t xml:space="preserve">TRANSPORT RES D-TR E </t>
  </si>
  <si>
    <t>1361-9209</t>
  </si>
  <si>
    <t xml:space="preserve">TRANSPORTMETRICA </t>
  </si>
  <si>
    <t>1812-8602</t>
  </si>
  <si>
    <t xml:space="preserve">AAPG BULL </t>
  </si>
  <si>
    <t>0149-1423</t>
  </si>
  <si>
    <t xml:space="preserve">APPL ENERG </t>
  </si>
  <si>
    <t>0306-2619</t>
  </si>
  <si>
    <t xml:space="preserve">B CAN PETROL GEOL </t>
  </si>
  <si>
    <t>0007-4802</t>
  </si>
  <si>
    <t xml:space="preserve">BIOENERG RES </t>
  </si>
  <si>
    <t>1939-1234</t>
  </si>
  <si>
    <t xml:space="preserve">BIOFUEL BIOPROD BIOR </t>
  </si>
  <si>
    <t>1932-104X</t>
  </si>
  <si>
    <t xml:space="preserve">BIOMASS BIOENERG </t>
  </si>
  <si>
    <t>0961-9534</t>
  </si>
  <si>
    <t xml:space="preserve">BIORESOURCE TECHNOL </t>
  </si>
  <si>
    <t>0960-8524</t>
  </si>
  <si>
    <t xml:space="preserve">CHEM ENG PROCESS </t>
  </si>
  <si>
    <t>0255-2701</t>
  </si>
  <si>
    <t xml:space="preserve">CHEM PHYS CARBON </t>
  </si>
  <si>
    <t>0069-3138</t>
  </si>
  <si>
    <t xml:space="preserve">CHEM TECH FUELS OIL+ </t>
  </si>
  <si>
    <t>0009-3092</t>
  </si>
  <si>
    <t xml:space="preserve">CHINA PET PROCESS PE </t>
  </si>
  <si>
    <t>1008-6234</t>
  </si>
  <si>
    <t xml:space="preserve">CT F-CIENC TECN FUT </t>
  </si>
  <si>
    <t>0122-5383</t>
  </si>
  <si>
    <t xml:space="preserve">ENERG ENVIRON SCI </t>
  </si>
  <si>
    <t>1754-5692</t>
  </si>
  <si>
    <t xml:space="preserve">ENERG EXPLOR EXPLOIT </t>
  </si>
  <si>
    <t>0144-5987</t>
  </si>
  <si>
    <t xml:space="preserve">ENERG FUEL </t>
  </si>
  <si>
    <t>0887-0624</t>
  </si>
  <si>
    <t xml:space="preserve">ENERG J </t>
  </si>
  <si>
    <t>0195-6574</t>
  </si>
  <si>
    <t xml:space="preserve">ENERG POLICY </t>
  </si>
  <si>
    <t>0301-4215</t>
  </si>
  <si>
    <t xml:space="preserve">ENERG SOURCE PART A </t>
  </si>
  <si>
    <t>1556-7036</t>
  </si>
  <si>
    <t xml:space="preserve">ENERG SOURCE PART B </t>
  </si>
  <si>
    <t>1556-7257</t>
  </si>
  <si>
    <t xml:space="preserve">ENERGIES </t>
  </si>
  <si>
    <t>1996-1073</t>
  </si>
  <si>
    <t xml:space="preserve">ENERGY EDUC SCI TECH </t>
  </si>
  <si>
    <t>1301-8361</t>
  </si>
  <si>
    <t xml:space="preserve">FUEL </t>
  </si>
  <si>
    <t>0016-2361</t>
  </si>
  <si>
    <t xml:space="preserve">FUEL CELLS </t>
  </si>
  <si>
    <t>1615-6846</t>
  </si>
  <si>
    <t xml:space="preserve">FUEL PROCESS TECHNOL </t>
  </si>
  <si>
    <t>0378-3820</t>
  </si>
  <si>
    <t xml:space="preserve">GCB BIOENERGY </t>
  </si>
  <si>
    <t>1757-1693</t>
  </si>
  <si>
    <t xml:space="preserve">GEOTHERMICS </t>
  </si>
  <si>
    <t>0375-6505</t>
  </si>
  <si>
    <t xml:space="preserve">HYDROCARB PROCESS </t>
  </si>
  <si>
    <t>0018-8190</t>
  </si>
  <si>
    <t xml:space="preserve">IEEE T ENERGY CONVER </t>
  </si>
  <si>
    <t>0885-8969</t>
  </si>
  <si>
    <t xml:space="preserve">IET RENEW POWER GEN </t>
  </si>
  <si>
    <t>1752-1416</t>
  </si>
  <si>
    <t xml:space="preserve">INT J COAL GEOL </t>
  </si>
  <si>
    <t>0166-5162</t>
  </si>
  <si>
    <t xml:space="preserve">INT J COAL PREP UTIL </t>
  </si>
  <si>
    <t>1939-2699</t>
  </si>
  <si>
    <t>0363-907X</t>
  </si>
  <si>
    <t>1750-5836</t>
  </si>
  <si>
    <t>0360-3199</t>
  </si>
  <si>
    <t>1110-662X</t>
  </si>
  <si>
    <t>0021-9487</t>
  </si>
  <si>
    <t>0195-0738</t>
  </si>
  <si>
    <t>1743-9671</t>
  </si>
  <si>
    <t>1021-447X</t>
  </si>
  <si>
    <t>1550-624X</t>
  </si>
  <si>
    <t>1346-8804</t>
  </si>
  <si>
    <t>1003-9953</t>
  </si>
  <si>
    <t>0141-6421</t>
  </si>
  <si>
    <t>0378-7753</t>
  </si>
  <si>
    <t>1941-7012</t>
  </si>
  <si>
    <t xml:space="preserve">INT J ENERG RES </t>
  </si>
  <si>
    <t xml:space="preserve">INT J GREENH GAS CON </t>
  </si>
  <si>
    <t xml:space="preserve">INT J HYDROGEN ENERG </t>
  </si>
  <si>
    <t xml:space="preserve">INT J PHOTOENERGY </t>
  </si>
  <si>
    <t xml:space="preserve">J CAN PETROL TECHNOL </t>
  </si>
  <si>
    <t xml:space="preserve">J ENERG RESOUR-ASME </t>
  </si>
  <si>
    <t xml:space="preserve">J ENERGY INST </t>
  </si>
  <si>
    <t xml:space="preserve">J ENERGY SOUTH AFR </t>
  </si>
  <si>
    <t xml:space="preserve">J FUEL CELL SCI TECH </t>
  </si>
  <si>
    <t xml:space="preserve">J JPN PETROL INST </t>
  </si>
  <si>
    <t xml:space="preserve">J NAT GAS CHEM </t>
  </si>
  <si>
    <t xml:space="preserve">J PETROL GEOL </t>
  </si>
  <si>
    <t xml:space="preserve">J POWER SOURCES </t>
  </si>
  <si>
    <t xml:space="preserve">J RENEW SUSTAIN ENER </t>
  </si>
  <si>
    <t xml:space="preserve">NUCL PLANT J </t>
  </si>
  <si>
    <t>0892-2055</t>
  </si>
  <si>
    <t xml:space="preserve">OIL GAS J </t>
  </si>
  <si>
    <t>0030-1388</t>
  </si>
  <si>
    <t xml:space="preserve">OIL GAS SCI TECHNOL </t>
  </si>
  <si>
    <t>1294-4475</t>
  </si>
  <si>
    <t xml:space="preserve">OIL GAS-EUR MAG </t>
  </si>
  <si>
    <t>0342-5622</t>
  </si>
  <si>
    <t xml:space="preserve">OIL SHALE </t>
  </si>
  <si>
    <t>0208-189X</t>
  </si>
  <si>
    <t xml:space="preserve">PETROL CHEM+ </t>
  </si>
  <si>
    <t>0965-5441</t>
  </si>
  <si>
    <t xml:space="preserve">PETROL SCI TECHNOL </t>
  </si>
  <si>
    <t>1091-6466</t>
  </si>
  <si>
    <t xml:space="preserve">POWER </t>
  </si>
  <si>
    <t>0032-5929</t>
  </si>
  <si>
    <t xml:space="preserve">PROG PHOTOVOLTAICS </t>
  </si>
  <si>
    <t>1062-7995</t>
  </si>
  <si>
    <t xml:space="preserve">RENEW ENERG </t>
  </si>
  <si>
    <t>0960-1481</t>
  </si>
  <si>
    <t xml:space="preserve">RENEW SUST ENERG REV </t>
  </si>
  <si>
    <t>1364-0321</t>
  </si>
  <si>
    <t xml:space="preserve">SOL ENERGY </t>
  </si>
  <si>
    <t>0038-092X</t>
  </si>
  <si>
    <t xml:space="preserve">SOLID FUEL CHEM+ </t>
  </si>
  <si>
    <t>0361-5219</t>
  </si>
  <si>
    <t xml:space="preserve">SPE RESERV EVAL ENG </t>
  </si>
  <si>
    <t>1094-6470</t>
  </si>
  <si>
    <t xml:space="preserve">ACCREDIT QUAL ASSUR </t>
  </si>
  <si>
    <t>0949-1775</t>
  </si>
  <si>
    <t xml:space="preserve">AM LAB </t>
  </si>
  <si>
    <t>0044-7749</t>
  </si>
  <si>
    <t xml:space="preserve">APPL SPECTROSC </t>
  </si>
  <si>
    <t>0003-7028</t>
  </si>
  <si>
    <t xml:space="preserve">APPL SPECTROSC REV </t>
  </si>
  <si>
    <t>0570-4928</t>
  </si>
  <si>
    <t xml:space="preserve">AUTOMAT REM CONTR+ </t>
  </si>
  <si>
    <t>0005-1179</t>
  </si>
  <si>
    <t xml:space="preserve">CHEMOMETR INTELL LAB </t>
  </si>
  <si>
    <t>0169-7439</t>
  </si>
  <si>
    <t xml:space="preserve">CONCEPT MAGN RESON B </t>
  </si>
  <si>
    <t>1552-5031</t>
  </si>
  <si>
    <t xml:space="preserve">CONTROL ENG </t>
  </si>
  <si>
    <t>0010-8049</t>
  </si>
  <si>
    <t xml:space="preserve">DISPLAYS </t>
  </si>
  <si>
    <t>0141-9382</t>
  </si>
  <si>
    <t xml:space="preserve">IEEE INSTRU MEAS MAG </t>
  </si>
  <si>
    <t>1094-6969</t>
  </si>
  <si>
    <t xml:space="preserve">IEEE SENS J </t>
  </si>
  <si>
    <t>1530-437X</t>
  </si>
  <si>
    <t xml:space="preserve">IEEE T IND ELECTRON </t>
  </si>
  <si>
    <t>0278-0046</t>
  </si>
  <si>
    <t xml:space="preserve">IEEE T INSTRUM MEAS </t>
  </si>
  <si>
    <t>0018-9456</t>
  </si>
  <si>
    <t xml:space="preserve">IET CONTROL THEORY A </t>
  </si>
  <si>
    <t>1751-8644</t>
  </si>
  <si>
    <t xml:space="preserve">INFRARED PHYS TECHN </t>
  </si>
  <si>
    <t>1350-4495</t>
  </si>
  <si>
    <t xml:space="preserve">INSTRUM SCI TECHNOL </t>
  </si>
  <si>
    <t>1073-9149</t>
  </si>
  <si>
    <t xml:space="preserve">J AUTOM METHOD MANAG </t>
  </si>
  <si>
    <t>1463-9246</t>
  </si>
  <si>
    <t xml:space="preserve">J CHEMOMETR </t>
  </si>
  <si>
    <t>0886-9383</t>
  </si>
  <si>
    <t xml:space="preserve">J DYN SYST-T ASME </t>
  </si>
  <si>
    <t>0022-0434</t>
  </si>
  <si>
    <t xml:space="preserve">J GUID CONTROL DYNAM </t>
  </si>
  <si>
    <t>0731-5090</t>
  </si>
  <si>
    <t xml:space="preserve">J INSTRUM </t>
  </si>
  <si>
    <t>1748-0221</t>
  </si>
  <si>
    <t xml:space="preserve">J RES NATL INST STAN </t>
  </si>
  <si>
    <t>1044-677X</t>
  </si>
  <si>
    <t xml:space="preserve">J SYNCHROTRON RADIAT </t>
  </si>
  <si>
    <t>0909-0495</t>
  </si>
  <si>
    <t xml:space="preserve">J X-RAY SCI TECHNOL </t>
  </si>
  <si>
    <t>0895-3996</t>
  </si>
  <si>
    <t xml:space="preserve">LASER PHYS LETT </t>
  </si>
  <si>
    <t>1612-2011</t>
  </si>
  <si>
    <t xml:space="preserve">MABS-AUSTIN </t>
  </si>
  <si>
    <t>1942-0862</t>
  </si>
  <si>
    <t xml:space="preserve">MAPAN-J METROL SOC I </t>
  </si>
  <si>
    <t>0970-3950</t>
  </si>
  <si>
    <t xml:space="preserve">MEAS CONTROL-UK </t>
  </si>
  <si>
    <t>0020-2940</t>
  </si>
  <si>
    <t xml:space="preserve">MEAS SCI REV </t>
  </si>
  <si>
    <t>1335-8871</t>
  </si>
  <si>
    <t xml:space="preserve">METROL MEAS SYST </t>
  </si>
  <si>
    <t>0860-8229</t>
  </si>
  <si>
    <t xml:space="preserve">METROLOGIA </t>
  </si>
  <si>
    <t>0026-1394</t>
  </si>
  <si>
    <t xml:space="preserve">MICROFLUID NANOFLUID </t>
  </si>
  <si>
    <t>1613-4982</t>
  </si>
  <si>
    <t xml:space="preserve">NUCL INSTRUM METH A </t>
  </si>
  <si>
    <t>0168-9002</t>
  </si>
  <si>
    <t xml:space="preserve">NUCL INSTRUM METH B </t>
  </si>
  <si>
    <t>0168-583X</t>
  </si>
  <si>
    <t xml:space="preserve">RADIO SCI </t>
  </si>
  <si>
    <t>0048-6604</t>
  </si>
  <si>
    <t xml:space="preserve">REV SCI INSTRUM </t>
  </si>
  <si>
    <t>0034-6748</t>
  </si>
  <si>
    <t xml:space="preserve">ROM J INF SCI TECH </t>
  </si>
  <si>
    <t>1453-8245</t>
  </si>
  <si>
    <t xml:space="preserve">SCANNING </t>
  </si>
  <si>
    <t>0161-0457</t>
  </si>
  <si>
    <t xml:space="preserve">SENSOR ACTUAT A-PHYS </t>
  </si>
  <si>
    <t>0924-4247</t>
  </si>
  <si>
    <t xml:space="preserve">SENSOR ACTUAT B-CHEM </t>
  </si>
  <si>
    <t>0925-4005</t>
  </si>
  <si>
    <t xml:space="preserve">SENSOR LETT </t>
  </si>
  <si>
    <t>1546-198X</t>
  </si>
  <si>
    <t xml:space="preserve">SENSOR REV </t>
  </si>
  <si>
    <t>0260-2288</t>
  </si>
  <si>
    <t xml:space="preserve">SENSORS-BASEL </t>
  </si>
  <si>
    <t>1424-8220</t>
  </si>
  <si>
    <t xml:space="preserve">SMPTE MOTION IMAG J </t>
  </si>
  <si>
    <t>0036-1682</t>
  </si>
  <si>
    <t xml:space="preserve">T I MEAS CONTROL </t>
  </si>
  <si>
    <t>0142-3312</t>
  </si>
  <si>
    <t xml:space="preserve">TM-TECH MESS </t>
  </si>
  <si>
    <t>0171-8096</t>
  </si>
  <si>
    <t xml:space="preserve">ACM J EMERG TECH COM </t>
  </si>
  <si>
    <t>1550-4832</t>
  </si>
  <si>
    <t xml:space="preserve">BIOMICROFLUIDICS </t>
  </si>
  <si>
    <t>1932-1058</t>
  </si>
  <si>
    <t xml:space="preserve">BIOSENS BIOELECTRON </t>
  </si>
  <si>
    <t>0956-5663</t>
  </si>
  <si>
    <t xml:space="preserve">IEEE T NANOBIOSCI </t>
  </si>
  <si>
    <t>1536-1241</t>
  </si>
  <si>
    <t xml:space="preserve">IET NANOBIOTECHNOL </t>
  </si>
  <si>
    <t>1751-8741</t>
  </si>
  <si>
    <t xml:space="preserve">INT J NANOMED </t>
  </si>
  <si>
    <t>1176-9114</t>
  </si>
  <si>
    <t xml:space="preserve">J BIOMED NANOTECHNOL </t>
  </si>
  <si>
    <t>1550-7033</t>
  </si>
  <si>
    <t xml:space="preserve">J NANOELECTRON OPTOE </t>
  </si>
  <si>
    <t>1555-130X</t>
  </si>
  <si>
    <t xml:space="preserve">J NANOPHOTONICS </t>
  </si>
  <si>
    <t>1934-2608</t>
  </si>
  <si>
    <t xml:space="preserve">J SURF INVEST-X-RAY+ </t>
  </si>
  <si>
    <t>1027-4510</t>
  </si>
  <si>
    <t xml:space="preserve">J VAC SCI TECHNOL B </t>
  </si>
  <si>
    <t>1071-1023</t>
  </si>
  <si>
    <t xml:space="preserve">LAB CHIP </t>
  </si>
  <si>
    <t>1473-0197</t>
  </si>
  <si>
    <t xml:space="preserve">MICROELECTRON ENG </t>
  </si>
  <si>
    <t>0167-9317</t>
  </si>
  <si>
    <t xml:space="preserve">MICROELECTRON J </t>
  </si>
  <si>
    <t>0026-2692</t>
  </si>
  <si>
    <t xml:space="preserve">MICROELECTRON RELIAB </t>
  </si>
  <si>
    <t>0026-2714</t>
  </si>
  <si>
    <t xml:space="preserve">NANOMED-NANOTECHNOL </t>
  </si>
  <si>
    <t>1549-9634</t>
  </si>
  <si>
    <t xml:space="preserve">NANOMEDICINE-UK </t>
  </si>
  <si>
    <t>1743-5889</t>
  </si>
  <si>
    <t xml:space="preserve">NANOTOXICOLOGY </t>
  </si>
  <si>
    <t>1743-5390</t>
  </si>
  <si>
    <t xml:space="preserve">PHYSICA E </t>
  </si>
  <si>
    <t>1386-9477</t>
  </si>
  <si>
    <t xml:space="preserve">SYNTH REACT INORG M </t>
  </si>
  <si>
    <t>1553-3174</t>
  </si>
  <si>
    <t xml:space="preserve">WIRES NANOMED NANOBI </t>
  </si>
  <si>
    <t>1939-5116</t>
  </si>
  <si>
    <t>Ind-Eng</t>
  </si>
  <si>
    <t>Manuf-Eng</t>
  </si>
  <si>
    <t>Mech-Eng</t>
  </si>
  <si>
    <t>Mechanics</t>
  </si>
  <si>
    <t>Eng-Multy</t>
  </si>
  <si>
    <t>Comp-Sci</t>
  </si>
  <si>
    <t>Constr&amp;Build-techn.</t>
  </si>
  <si>
    <t>Eng-Biomedical</t>
  </si>
  <si>
    <t>Civil-Eng</t>
  </si>
  <si>
    <t>Materials</t>
  </si>
  <si>
    <t>Metalurgy</t>
  </si>
  <si>
    <t>Op.Res&amp;Manag</t>
  </si>
  <si>
    <t>Rehabilitation</t>
  </si>
  <si>
    <t>Robotics</t>
  </si>
  <si>
    <t>Thermodynamics</t>
  </si>
  <si>
    <t>Transportation</t>
  </si>
  <si>
    <t>Energy&amp;Fuels</t>
  </si>
  <si>
    <t>Instruments</t>
  </si>
  <si>
    <t>Nanosciences</t>
  </si>
  <si>
    <t>TOTAL</t>
  </si>
  <si>
    <t>NOTA:</t>
  </si>
  <si>
    <t>http://www.elsevier.com/wps/find/journaldescription.cws_home/399/bibliographic</t>
  </si>
  <si>
    <t>Nr.crt.</t>
  </si>
  <si>
    <t>Domeniu</t>
  </si>
  <si>
    <t>Nr. Jurnale</t>
  </si>
  <si>
    <t>2: Coloana "Abbreviated Journal Title" contine numele prescurtat al jurnalului</t>
  </si>
  <si>
    <t>1: Denumirile coloanelor din cele 19 sheet-uri sunt cele definite de Journal Citation Report din ISI Web of knowledge</t>
  </si>
  <si>
    <t>3: Pentru a cauta site-ul unui jurnal se va folosi ISSN-ul in cadrul unui motor de cautare</t>
  </si>
  <si>
    <t>4: Exemplu din Sheetul "Ind-Eng" folosind in Google la search "ISSN 0360-8352"  - pentru jurnalul nr.3, COMPUT IND ENG, unul dintre link-urile afisate duce la:</t>
  </si>
  <si>
    <t>Nume Sheet</t>
  </si>
  <si>
    <t>Inginerie industriala</t>
  </si>
  <si>
    <t>Ingineria fabricatiei</t>
  </si>
  <si>
    <t>Inginerie mecanica</t>
  </si>
  <si>
    <t>Mecanica</t>
  </si>
  <si>
    <t>Inginerie multidisciplinara</t>
  </si>
  <si>
    <t>Constructii si tehnologie in constructii</t>
  </si>
  <si>
    <t>Inginerie biomedicala</t>
  </si>
  <si>
    <t>Inginerie civila</t>
  </si>
  <si>
    <t>Materiale</t>
  </si>
  <si>
    <t>Metalurgie</t>
  </si>
  <si>
    <t>Cercetare operationala si Management</t>
  </si>
  <si>
    <t>Reabilitare medicala</t>
  </si>
  <si>
    <t>Robotica</t>
  </si>
  <si>
    <t>Termodinamica</t>
  </si>
  <si>
    <t>Transporturi</t>
  </si>
  <si>
    <t>Energie si combustibili</t>
  </si>
  <si>
    <t>Instrumente</t>
  </si>
  <si>
    <t>Nanostiinte</t>
  </si>
  <si>
    <t>Stiinta calculatoarelor</t>
  </si>
  <si>
    <t>Primele 5 jurnale ca factor de impact in cele 19 domenii</t>
  </si>
  <si>
    <t>TITLURI UNICE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</si>
</sst>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9.5"/>
      <color theme="1"/>
      <name val="Verdana"/>
      <family val="2"/>
    </font>
    <font>
      <u/>
      <sz val="11"/>
      <color theme="10"/>
      <name val="Calibri"/>
      <family val="2"/>
      <charset val="238"/>
    </font>
    <font>
      <b/>
      <sz val="9"/>
      <color rgb="FF525252"/>
      <name val="Verdana"/>
      <family val="2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3" fillId="0" borderId="2" xfId="0" applyFont="1" applyFill="1" applyBorder="1" applyAlignment="1">
      <alignment horizont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center" wrapText="1"/>
    </xf>
    <xf numFmtId="0" fontId="2" fillId="0" borderId="3" xfId="1" applyFill="1" applyBorder="1" applyAlignment="1" applyProtection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right" wrapText="1"/>
    </xf>
    <xf numFmtId="0" fontId="0" fillId="2" borderId="0" xfId="0" applyFill="1"/>
    <xf numFmtId="0" fontId="0" fillId="0" borderId="5" xfId="0" applyBorder="1"/>
    <xf numFmtId="0" fontId="4" fillId="0" borderId="5" xfId="0" applyFont="1" applyBorder="1"/>
    <xf numFmtId="0" fontId="5" fillId="0" borderId="0" xfId="0" applyFont="1"/>
    <xf numFmtId="0" fontId="6" fillId="3" borderId="5" xfId="0" applyFont="1" applyFill="1" applyBorder="1"/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0" fillId="0" borderId="10" xfId="0" applyFill="1" applyBorder="1"/>
    <xf numFmtId="0" fontId="7" fillId="2" borderId="10" xfId="0" applyFont="1" applyFill="1" applyBorder="1"/>
    <xf numFmtId="0" fontId="9" fillId="4" borderId="0" xfId="0" applyFont="1" applyFill="1"/>
    <xf numFmtId="0" fontId="10" fillId="4" borderId="0" xfId="1" applyFont="1" applyFill="1" applyAlignment="1" applyProtection="1"/>
    <xf numFmtId="0" fontId="0" fillId="0" borderId="0" xfId="0" applyBorder="1"/>
    <xf numFmtId="0" fontId="6" fillId="3" borderId="5" xfId="0" applyFont="1" applyFill="1" applyBorder="1" applyAlignment="1">
      <alignment wrapText="1"/>
    </xf>
    <xf numFmtId="0" fontId="6" fillId="4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2" fillId="5" borderId="5" xfId="0" applyFont="1" applyFill="1" applyBorder="1"/>
    <xf numFmtId="0" fontId="12" fillId="6" borderId="5" xfId="0" applyFont="1" applyFill="1" applyBorder="1"/>
    <xf numFmtId="0" fontId="12" fillId="7" borderId="5" xfId="0" applyFont="1" applyFill="1" applyBorder="1"/>
    <xf numFmtId="0" fontId="12" fillId="0" borderId="5" xfId="0" applyFont="1" applyBorder="1"/>
    <xf numFmtId="0" fontId="12" fillId="0" borderId="0" xfId="0" applyFont="1"/>
    <xf numFmtId="0" fontId="15" fillId="5" borderId="5" xfId="0" applyFont="1" applyFill="1" applyBorder="1"/>
    <xf numFmtId="0" fontId="16" fillId="0" borderId="0" xfId="0" applyFont="1"/>
    <xf numFmtId="0" fontId="17" fillId="4" borderId="0" xfId="0" applyFont="1" applyFill="1"/>
    <xf numFmtId="0" fontId="15" fillId="6" borderId="5" xfId="0" applyFont="1" applyFill="1" applyBorder="1"/>
    <xf numFmtId="0" fontId="15" fillId="7" borderId="5" xfId="0" applyFont="1" applyFill="1" applyBorder="1"/>
    <xf numFmtId="0" fontId="15" fillId="0" borderId="5" xfId="0" applyFont="1" applyBorder="1"/>
    <xf numFmtId="0" fontId="6" fillId="3" borderId="5" xfId="0" applyFont="1" applyFill="1" applyBorder="1" applyAlignment="1">
      <alignment horizontal="center" wrapText="1"/>
    </xf>
    <xf numFmtId="0" fontId="6" fillId="8" borderId="11" xfId="0" applyFont="1" applyFill="1" applyBorder="1"/>
    <xf numFmtId="0" fontId="14" fillId="8" borderId="12" xfId="0" applyFont="1" applyFill="1" applyBorder="1"/>
    <xf numFmtId="0" fontId="6" fillId="8" borderId="12" xfId="0" applyFont="1" applyFill="1" applyBorder="1"/>
    <xf numFmtId="0" fontId="13" fillId="8" borderId="12" xfId="0" applyFont="1" applyFill="1" applyBorder="1"/>
    <xf numFmtId="0" fontId="11" fillId="8" borderId="12" xfId="0" applyFont="1" applyFill="1" applyBorder="1"/>
    <xf numFmtId="0" fontId="14" fillId="8" borderId="14" xfId="0" applyFont="1" applyFill="1" applyBorder="1"/>
    <xf numFmtId="0" fontId="11" fillId="5" borderId="11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admin-apps.webofknowledge.com/JCR/JCR?RQ=HELP&amp;help_context=2.18" TargetMode="External"/><Relationship Id="rId2" Type="http://schemas.openxmlformats.org/officeDocument/2006/relationships/image" Target="../media/image16.gif"/><Relationship Id="rId1" Type="http://schemas.openxmlformats.org/officeDocument/2006/relationships/hyperlink" Target="http://admin-apps.webofknowledge.com/JCR/JCR?RQ=HELP&amp;help_context=2.7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admin-apps.webofknowledge.com/JCR/JCR?RQ=HELP&amp;help_context=2.18" TargetMode="External"/><Relationship Id="rId2" Type="http://schemas.openxmlformats.org/officeDocument/2006/relationships/image" Target="../media/image16.gif"/><Relationship Id="rId1" Type="http://schemas.openxmlformats.org/officeDocument/2006/relationships/hyperlink" Target="http://admin-apps.webofknowledge.com/JCR/JCR?RQ=HELP&amp;help_context=2.7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http://admin-apps.webofknowledge.com/JCR/JCR?RQ=HELP&amp;help_context=2.18" TargetMode="External"/><Relationship Id="rId2" Type="http://schemas.openxmlformats.org/officeDocument/2006/relationships/image" Target="../media/image16.gif"/><Relationship Id="rId1" Type="http://schemas.openxmlformats.org/officeDocument/2006/relationships/hyperlink" Target="http://admin-apps.webofknowledge.com/JCR/JCR?RQ=HELP&amp;help_context=2.7" TargetMode="External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33.emf"/><Relationship Id="rId2" Type="http://schemas.openxmlformats.org/officeDocument/2006/relationships/image" Target="../media/image34.emf"/><Relationship Id="rId1" Type="http://schemas.openxmlformats.org/officeDocument/2006/relationships/image" Target="../media/image35.emf"/><Relationship Id="rId4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7.emf"/><Relationship Id="rId2" Type="http://schemas.openxmlformats.org/officeDocument/2006/relationships/image" Target="../media/image38.emf"/><Relationship Id="rId1" Type="http://schemas.openxmlformats.org/officeDocument/2006/relationships/image" Target="../media/image39.emf"/><Relationship Id="rId4" Type="http://schemas.openxmlformats.org/officeDocument/2006/relationships/image" Target="../media/image36.emf"/></Relationships>
</file>

<file path=xl/drawings/_rels/vmlDrawing1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0.emf"/><Relationship Id="rId2" Type="http://schemas.openxmlformats.org/officeDocument/2006/relationships/image" Target="../media/image41.emf"/><Relationship Id="rId1" Type="http://schemas.openxmlformats.org/officeDocument/2006/relationships/image" Target="../media/image42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3.emf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4.emf"/><Relationship Id="rId2" Type="http://schemas.openxmlformats.org/officeDocument/2006/relationships/image" Target="../media/image45.emf"/><Relationship Id="rId1" Type="http://schemas.openxmlformats.org/officeDocument/2006/relationships/image" Target="../media/image46.emf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7.emf"/><Relationship Id="rId1" Type="http://schemas.openxmlformats.org/officeDocument/2006/relationships/image" Target="../media/image48.emf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50.emf"/><Relationship Id="rId2" Type="http://schemas.openxmlformats.org/officeDocument/2006/relationships/image" Target="../media/image51.emf"/><Relationship Id="rId1" Type="http://schemas.openxmlformats.org/officeDocument/2006/relationships/image" Target="../media/image52.emf"/><Relationship Id="rId4" Type="http://schemas.openxmlformats.org/officeDocument/2006/relationships/image" Target="../media/image49.emf"/></Relationships>
</file>

<file path=xl/drawings/_rels/vmlDrawing17.vml.rels><?xml version="1.0" encoding="UTF-8" standalone="yes"?>
<Relationships xmlns="http://schemas.openxmlformats.org/package/2006/relationships"><Relationship Id="rId3" Type="http://schemas.openxmlformats.org/officeDocument/2006/relationships/image" Target="../media/image54.emf"/><Relationship Id="rId2" Type="http://schemas.openxmlformats.org/officeDocument/2006/relationships/image" Target="../media/image55.emf"/><Relationship Id="rId1" Type="http://schemas.openxmlformats.org/officeDocument/2006/relationships/image" Target="../media/image56.emf"/><Relationship Id="rId4" Type="http://schemas.openxmlformats.org/officeDocument/2006/relationships/image" Target="../media/image53.emf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58.emf"/><Relationship Id="rId2" Type="http://schemas.openxmlformats.org/officeDocument/2006/relationships/image" Target="../media/image59.emf"/><Relationship Id="rId1" Type="http://schemas.openxmlformats.org/officeDocument/2006/relationships/image" Target="../media/image60.emf"/><Relationship Id="rId4" Type="http://schemas.openxmlformats.org/officeDocument/2006/relationships/image" Target="../media/image57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Relationship Id="rId5" Type="http://schemas.openxmlformats.org/officeDocument/2006/relationships/image" Target="../media/image11.emf"/><Relationship Id="rId4" Type="http://schemas.openxmlformats.org/officeDocument/2006/relationships/image" Target="../media/image12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8.emf"/><Relationship Id="rId1" Type="http://schemas.openxmlformats.org/officeDocument/2006/relationships/image" Target="../media/image19.emf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2.emf"/><Relationship Id="rId1" Type="http://schemas.openxmlformats.org/officeDocument/2006/relationships/image" Target="../media/image23.emf"/><Relationship Id="rId4" Type="http://schemas.openxmlformats.org/officeDocument/2006/relationships/image" Target="../media/image20.emf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image" Target="../media/image28.emf"/><Relationship Id="rId1" Type="http://schemas.openxmlformats.org/officeDocument/2006/relationships/image" Target="../media/image29.emf"/><Relationship Id="rId6" Type="http://schemas.openxmlformats.org/officeDocument/2006/relationships/image" Target="../media/image24.emf"/><Relationship Id="rId5" Type="http://schemas.openxmlformats.org/officeDocument/2006/relationships/image" Target="../media/image25.emf"/><Relationship Id="rId4" Type="http://schemas.openxmlformats.org/officeDocument/2006/relationships/image" Target="../media/image26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0.emf"/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257175</xdr:colOff>
          <xdr:row>22</xdr:row>
          <xdr:rowOff>47625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0</xdr:rowOff>
        </xdr:from>
        <xdr:to>
          <xdr:col>11</xdr:col>
          <xdr:colOff>257175</xdr:colOff>
          <xdr:row>40</xdr:row>
          <xdr:rowOff>19050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304800</xdr:colOff>
          <xdr:row>22</xdr:row>
          <xdr:rowOff>47625</xdr:rowOff>
        </xdr:to>
        <xdr:sp macro="" textlink="">
          <xdr:nvSpPr>
            <xdr:cNvPr id="14339" name="Control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0</xdr:rowOff>
        </xdr:from>
        <xdr:to>
          <xdr:col>11</xdr:col>
          <xdr:colOff>304800</xdr:colOff>
          <xdr:row>42</xdr:row>
          <xdr:rowOff>47625</xdr:rowOff>
        </xdr:to>
        <xdr:sp macro="" textlink="">
          <xdr:nvSpPr>
            <xdr:cNvPr id="14342" name="Control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61</xdr:row>
          <xdr:rowOff>0</xdr:rowOff>
        </xdr:from>
        <xdr:to>
          <xdr:col>11</xdr:col>
          <xdr:colOff>304800</xdr:colOff>
          <xdr:row>62</xdr:row>
          <xdr:rowOff>47625</xdr:rowOff>
        </xdr:to>
        <xdr:sp macro="" textlink="">
          <xdr:nvSpPr>
            <xdr:cNvPr id="14345" name="Control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76</xdr:row>
          <xdr:rowOff>0</xdr:rowOff>
        </xdr:from>
        <xdr:to>
          <xdr:col>11</xdr:col>
          <xdr:colOff>304800</xdr:colOff>
          <xdr:row>77</xdr:row>
          <xdr:rowOff>47625</xdr:rowOff>
        </xdr:to>
        <xdr:sp macro="" textlink="">
          <xdr:nvSpPr>
            <xdr:cNvPr id="14348" name="Control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304800</xdr:colOff>
          <xdr:row>22</xdr:row>
          <xdr:rowOff>19050</xdr:rowOff>
        </xdr:to>
        <xdr:sp macro="" textlink="">
          <xdr:nvSpPr>
            <xdr:cNvPr id="15363" name="Control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0</xdr:rowOff>
        </xdr:from>
        <xdr:to>
          <xdr:col>11</xdr:col>
          <xdr:colOff>304800</xdr:colOff>
          <xdr:row>42</xdr:row>
          <xdr:rowOff>19050</xdr:rowOff>
        </xdr:to>
        <xdr:sp macro="" textlink="">
          <xdr:nvSpPr>
            <xdr:cNvPr id="15366" name="Control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0</xdr:rowOff>
        </xdr:from>
        <xdr:to>
          <xdr:col>11</xdr:col>
          <xdr:colOff>304800</xdr:colOff>
          <xdr:row>46</xdr:row>
          <xdr:rowOff>19050</xdr:rowOff>
        </xdr:to>
        <xdr:sp macro="" textlink="">
          <xdr:nvSpPr>
            <xdr:cNvPr id="15369" name="Control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0</xdr:rowOff>
        </xdr:from>
        <xdr:to>
          <xdr:col>11</xdr:col>
          <xdr:colOff>304800</xdr:colOff>
          <xdr:row>19</xdr:row>
          <xdr:rowOff>28575</xdr:rowOff>
        </xdr:to>
        <xdr:sp macro="" textlink="">
          <xdr:nvSpPr>
            <xdr:cNvPr id="16387" name="Control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304800</xdr:colOff>
          <xdr:row>22</xdr:row>
          <xdr:rowOff>38100</xdr:rowOff>
        </xdr:to>
        <xdr:sp macro="" textlink="">
          <xdr:nvSpPr>
            <xdr:cNvPr id="17411" name="Control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0</xdr:rowOff>
        </xdr:from>
        <xdr:to>
          <xdr:col>11</xdr:col>
          <xdr:colOff>304800</xdr:colOff>
          <xdr:row>42</xdr:row>
          <xdr:rowOff>38100</xdr:rowOff>
        </xdr:to>
        <xdr:sp macro="" textlink="">
          <xdr:nvSpPr>
            <xdr:cNvPr id="17414" name="Control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0</xdr:rowOff>
        </xdr:from>
        <xdr:to>
          <xdr:col>11</xdr:col>
          <xdr:colOff>304800</xdr:colOff>
          <xdr:row>53</xdr:row>
          <xdr:rowOff>38100</xdr:rowOff>
        </xdr:to>
        <xdr:sp macro="" textlink="">
          <xdr:nvSpPr>
            <xdr:cNvPr id="17458" name="Control 50" hidden="1">
              <a:extLst>
                <a:ext uri="{63B3BB69-23CF-44E3-9099-C40C66FF867C}">
                  <a14:compatExt spid="_x0000_s17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304800</xdr:colOff>
          <xdr:row>22</xdr:row>
          <xdr:rowOff>38100</xdr:rowOff>
        </xdr:to>
        <xdr:sp macro="" textlink="">
          <xdr:nvSpPr>
            <xdr:cNvPr id="18435" name="Control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0</xdr:rowOff>
        </xdr:from>
        <xdr:to>
          <xdr:col>11</xdr:col>
          <xdr:colOff>304800</xdr:colOff>
          <xdr:row>28</xdr:row>
          <xdr:rowOff>57150</xdr:rowOff>
        </xdr:to>
        <xdr:sp macro="" textlink="">
          <xdr:nvSpPr>
            <xdr:cNvPr id="18438" name="Control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304800</xdr:colOff>
          <xdr:row>22</xdr:row>
          <xdr:rowOff>47625</xdr:rowOff>
        </xdr:to>
        <xdr:sp macro="" textlink="">
          <xdr:nvSpPr>
            <xdr:cNvPr id="19459" name="Control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0</xdr:rowOff>
        </xdr:from>
        <xdr:to>
          <xdr:col>11</xdr:col>
          <xdr:colOff>304800</xdr:colOff>
          <xdr:row>42</xdr:row>
          <xdr:rowOff>47625</xdr:rowOff>
        </xdr:to>
        <xdr:sp macro="" textlink="">
          <xdr:nvSpPr>
            <xdr:cNvPr id="19462" name="Control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61</xdr:row>
          <xdr:rowOff>0</xdr:rowOff>
        </xdr:from>
        <xdr:to>
          <xdr:col>11</xdr:col>
          <xdr:colOff>304800</xdr:colOff>
          <xdr:row>62</xdr:row>
          <xdr:rowOff>47625</xdr:rowOff>
        </xdr:to>
        <xdr:sp macro="" textlink="">
          <xdr:nvSpPr>
            <xdr:cNvPr id="19515" name="Control 59" hidden="1">
              <a:extLst>
                <a:ext uri="{63B3BB69-23CF-44E3-9099-C40C66FF867C}">
                  <a14:compatExt spid="_x0000_s19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80</xdr:row>
          <xdr:rowOff>0</xdr:rowOff>
        </xdr:from>
        <xdr:to>
          <xdr:col>11</xdr:col>
          <xdr:colOff>304800</xdr:colOff>
          <xdr:row>81</xdr:row>
          <xdr:rowOff>47625</xdr:rowOff>
        </xdr:to>
        <xdr:sp macro="" textlink="">
          <xdr:nvSpPr>
            <xdr:cNvPr id="19518" name="Control 62" hidden="1">
              <a:extLst>
                <a:ext uri="{63B3BB69-23CF-44E3-9099-C40C66FF867C}">
                  <a14:compatExt spid="_x0000_s19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304800</xdr:colOff>
          <xdr:row>22</xdr:row>
          <xdr:rowOff>57150</xdr:rowOff>
        </xdr:to>
        <xdr:sp macro="" textlink="">
          <xdr:nvSpPr>
            <xdr:cNvPr id="20483" name="Control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0</xdr:rowOff>
        </xdr:from>
        <xdr:to>
          <xdr:col>11</xdr:col>
          <xdr:colOff>304800</xdr:colOff>
          <xdr:row>42</xdr:row>
          <xdr:rowOff>57150</xdr:rowOff>
        </xdr:to>
        <xdr:sp macro="" textlink="">
          <xdr:nvSpPr>
            <xdr:cNvPr id="20486" name="Control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61</xdr:row>
          <xdr:rowOff>0</xdr:rowOff>
        </xdr:from>
        <xdr:to>
          <xdr:col>11</xdr:col>
          <xdr:colOff>304800</xdr:colOff>
          <xdr:row>62</xdr:row>
          <xdr:rowOff>57150</xdr:rowOff>
        </xdr:to>
        <xdr:sp macro="" textlink="">
          <xdr:nvSpPr>
            <xdr:cNvPr id="20489" name="Control 9" hidden="1">
              <a:extLst>
                <a:ext uri="{63B3BB69-23CF-44E3-9099-C40C66FF867C}">
                  <a14:compatExt spid="_x0000_s20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62</xdr:row>
          <xdr:rowOff>0</xdr:rowOff>
        </xdr:from>
        <xdr:to>
          <xdr:col>11</xdr:col>
          <xdr:colOff>304800</xdr:colOff>
          <xdr:row>63</xdr:row>
          <xdr:rowOff>57150</xdr:rowOff>
        </xdr:to>
        <xdr:sp macro="" textlink="">
          <xdr:nvSpPr>
            <xdr:cNvPr id="20492" name="Control 12" hidden="1">
              <a:extLst>
                <a:ext uri="{63B3BB69-23CF-44E3-9099-C40C66FF867C}">
                  <a14:compatExt spid="_x0000_s20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304800</xdr:colOff>
          <xdr:row>22</xdr:row>
          <xdr:rowOff>19050</xdr:rowOff>
        </xdr:to>
        <xdr:sp macro="" textlink="">
          <xdr:nvSpPr>
            <xdr:cNvPr id="21507" name="Control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0</xdr:rowOff>
        </xdr:from>
        <xdr:to>
          <xdr:col>11</xdr:col>
          <xdr:colOff>304800</xdr:colOff>
          <xdr:row>42</xdr:row>
          <xdr:rowOff>19050</xdr:rowOff>
        </xdr:to>
        <xdr:sp macro="" textlink="">
          <xdr:nvSpPr>
            <xdr:cNvPr id="21510" name="Control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61</xdr:row>
          <xdr:rowOff>0</xdr:rowOff>
        </xdr:from>
        <xdr:to>
          <xdr:col>11</xdr:col>
          <xdr:colOff>304800</xdr:colOff>
          <xdr:row>62</xdr:row>
          <xdr:rowOff>19050</xdr:rowOff>
        </xdr:to>
        <xdr:sp macro="" textlink="">
          <xdr:nvSpPr>
            <xdr:cNvPr id="21513" name="Control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65</xdr:row>
          <xdr:rowOff>0</xdr:rowOff>
        </xdr:from>
        <xdr:to>
          <xdr:col>11</xdr:col>
          <xdr:colOff>304800</xdr:colOff>
          <xdr:row>66</xdr:row>
          <xdr:rowOff>19050</xdr:rowOff>
        </xdr:to>
        <xdr:sp macro="" textlink="">
          <xdr:nvSpPr>
            <xdr:cNvPr id="21516" name="Control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238125</xdr:colOff>
          <xdr:row>22</xdr:row>
          <xdr:rowOff>28575</xdr:rowOff>
        </xdr:to>
        <xdr:sp macro="" textlink="">
          <xdr:nvSpPr>
            <xdr:cNvPr id="5123" name="Control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0</xdr:rowOff>
        </xdr:from>
        <xdr:to>
          <xdr:col>11</xdr:col>
          <xdr:colOff>238125</xdr:colOff>
          <xdr:row>42</xdr:row>
          <xdr:rowOff>28575</xdr:rowOff>
        </xdr:to>
        <xdr:sp macro="" textlink="">
          <xdr:nvSpPr>
            <xdr:cNvPr id="5126" name="Control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61</xdr:row>
          <xdr:rowOff>0</xdr:rowOff>
        </xdr:from>
        <xdr:to>
          <xdr:col>11</xdr:col>
          <xdr:colOff>238125</xdr:colOff>
          <xdr:row>62</xdr:row>
          <xdr:rowOff>28575</xdr:rowOff>
        </xdr:to>
        <xdr:sp macro="" textlink="">
          <xdr:nvSpPr>
            <xdr:cNvPr id="5129" name="Control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81</xdr:row>
          <xdr:rowOff>0</xdr:rowOff>
        </xdr:from>
        <xdr:to>
          <xdr:col>11</xdr:col>
          <xdr:colOff>238125</xdr:colOff>
          <xdr:row>82</xdr:row>
          <xdr:rowOff>28575</xdr:rowOff>
        </xdr:to>
        <xdr:sp macro="" textlink="">
          <xdr:nvSpPr>
            <xdr:cNvPr id="5132" name="Control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101</xdr:row>
          <xdr:rowOff>0</xdr:rowOff>
        </xdr:from>
        <xdr:to>
          <xdr:col>11</xdr:col>
          <xdr:colOff>238125</xdr:colOff>
          <xdr:row>102</xdr:row>
          <xdr:rowOff>28575</xdr:rowOff>
        </xdr:to>
        <xdr:sp macro="" textlink="">
          <xdr:nvSpPr>
            <xdr:cNvPr id="5135" name="Control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121</xdr:row>
          <xdr:rowOff>0</xdr:rowOff>
        </xdr:from>
        <xdr:to>
          <xdr:col>11</xdr:col>
          <xdr:colOff>238125</xdr:colOff>
          <xdr:row>122</xdr:row>
          <xdr:rowOff>28575</xdr:rowOff>
        </xdr:to>
        <xdr:sp macro="" textlink="">
          <xdr:nvSpPr>
            <xdr:cNvPr id="5214" name="Control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134</xdr:row>
          <xdr:rowOff>0</xdr:rowOff>
        </xdr:from>
        <xdr:to>
          <xdr:col>11</xdr:col>
          <xdr:colOff>238125</xdr:colOff>
          <xdr:row>135</xdr:row>
          <xdr:rowOff>28575</xdr:rowOff>
        </xdr:to>
        <xdr:sp macro="" textlink="">
          <xdr:nvSpPr>
            <xdr:cNvPr id="5217" name="Control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0</xdr:rowOff>
        </xdr:from>
        <xdr:to>
          <xdr:col>11</xdr:col>
          <xdr:colOff>257175</xdr:colOff>
          <xdr:row>21</xdr:row>
          <xdr:rowOff>38100</xdr:rowOff>
        </xdr:to>
        <xdr:sp macro="" textlink="">
          <xdr:nvSpPr>
            <xdr:cNvPr id="6147" name="Control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22</xdr:row>
      <xdr:rowOff>0</xdr:rowOff>
    </xdr:from>
    <xdr:to>
      <xdr:col>3</xdr:col>
      <xdr:colOff>133350</xdr:colOff>
      <xdr:row>22</xdr:row>
      <xdr:rowOff>133350</xdr:rowOff>
    </xdr:to>
    <xdr:pic>
      <xdr:nvPicPr>
        <xdr:cNvPr id="7173" name="Picture 15" descr="More Information">
          <a:hlinkClick xmlns:r="http://schemas.openxmlformats.org/officeDocument/2006/relationships" r:id="rId1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9886950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22</xdr:row>
      <xdr:rowOff>0</xdr:rowOff>
    </xdr:from>
    <xdr:to>
      <xdr:col>9</xdr:col>
      <xdr:colOff>133350</xdr:colOff>
      <xdr:row>22</xdr:row>
      <xdr:rowOff>133350</xdr:rowOff>
    </xdr:to>
    <xdr:pic>
      <xdr:nvPicPr>
        <xdr:cNvPr id="7172" name="Picture 16" descr="More Information">
          <a:hlinkClick xmlns:r="http://schemas.openxmlformats.org/officeDocument/2006/relationships" r:id="rId3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9886950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42</xdr:row>
      <xdr:rowOff>0</xdr:rowOff>
    </xdr:from>
    <xdr:to>
      <xdr:col>3</xdr:col>
      <xdr:colOff>133350</xdr:colOff>
      <xdr:row>42</xdr:row>
      <xdr:rowOff>133350</xdr:rowOff>
    </xdr:to>
    <xdr:pic>
      <xdr:nvPicPr>
        <xdr:cNvPr id="7176" name="Picture 15" descr="More Information">
          <a:hlinkClick xmlns:r="http://schemas.openxmlformats.org/officeDocument/2006/relationships" r:id="rId1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9183350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42</xdr:row>
      <xdr:rowOff>0</xdr:rowOff>
    </xdr:from>
    <xdr:to>
      <xdr:col>9</xdr:col>
      <xdr:colOff>133350</xdr:colOff>
      <xdr:row>42</xdr:row>
      <xdr:rowOff>133350</xdr:rowOff>
    </xdr:to>
    <xdr:pic>
      <xdr:nvPicPr>
        <xdr:cNvPr id="7175" name="Picture 16" descr="More Information">
          <a:hlinkClick xmlns:r="http://schemas.openxmlformats.org/officeDocument/2006/relationships" r:id="rId3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19183350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62</xdr:row>
      <xdr:rowOff>0</xdr:rowOff>
    </xdr:from>
    <xdr:to>
      <xdr:col>3</xdr:col>
      <xdr:colOff>133350</xdr:colOff>
      <xdr:row>62</xdr:row>
      <xdr:rowOff>133350</xdr:rowOff>
    </xdr:to>
    <xdr:pic>
      <xdr:nvPicPr>
        <xdr:cNvPr id="7179" name="Picture 15" descr="More Information">
          <a:hlinkClick xmlns:r="http://schemas.openxmlformats.org/officeDocument/2006/relationships" r:id="rId1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479750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62</xdr:row>
      <xdr:rowOff>0</xdr:rowOff>
    </xdr:from>
    <xdr:to>
      <xdr:col>9</xdr:col>
      <xdr:colOff>133350</xdr:colOff>
      <xdr:row>62</xdr:row>
      <xdr:rowOff>133350</xdr:rowOff>
    </xdr:to>
    <xdr:pic>
      <xdr:nvPicPr>
        <xdr:cNvPr id="7178" name="Picture 16" descr="More Information">
          <a:hlinkClick xmlns:r="http://schemas.openxmlformats.org/officeDocument/2006/relationships" r:id="rId3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28479750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82</xdr:row>
      <xdr:rowOff>0</xdr:rowOff>
    </xdr:from>
    <xdr:to>
      <xdr:col>3</xdr:col>
      <xdr:colOff>133350</xdr:colOff>
      <xdr:row>82</xdr:row>
      <xdr:rowOff>133350</xdr:rowOff>
    </xdr:to>
    <xdr:pic>
      <xdr:nvPicPr>
        <xdr:cNvPr id="7182" name="Picture 15" descr="More Information">
          <a:hlinkClick xmlns:r="http://schemas.openxmlformats.org/officeDocument/2006/relationships" r:id="rId1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37776150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82</xdr:row>
      <xdr:rowOff>0</xdr:rowOff>
    </xdr:from>
    <xdr:to>
      <xdr:col>9</xdr:col>
      <xdr:colOff>133350</xdr:colOff>
      <xdr:row>82</xdr:row>
      <xdr:rowOff>133350</xdr:rowOff>
    </xdr:to>
    <xdr:pic>
      <xdr:nvPicPr>
        <xdr:cNvPr id="7181" name="Picture 16" descr="More Information">
          <a:hlinkClick xmlns:r="http://schemas.openxmlformats.org/officeDocument/2006/relationships" r:id="rId3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37776150"/>
          <a:ext cx="133350" cy="1333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304800</xdr:colOff>
          <xdr:row>22</xdr:row>
          <xdr:rowOff>19050</xdr:rowOff>
        </xdr:to>
        <xdr:sp macro="" textlink="">
          <xdr:nvSpPr>
            <xdr:cNvPr id="7171" name="Control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0</xdr:rowOff>
        </xdr:from>
        <xdr:to>
          <xdr:col>11</xdr:col>
          <xdr:colOff>304800</xdr:colOff>
          <xdr:row>42</xdr:row>
          <xdr:rowOff>19050</xdr:rowOff>
        </xdr:to>
        <xdr:sp macro="" textlink="">
          <xdr:nvSpPr>
            <xdr:cNvPr id="7174" name="Control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61</xdr:row>
          <xdr:rowOff>0</xdr:rowOff>
        </xdr:from>
        <xdr:to>
          <xdr:col>11</xdr:col>
          <xdr:colOff>304800</xdr:colOff>
          <xdr:row>62</xdr:row>
          <xdr:rowOff>19050</xdr:rowOff>
        </xdr:to>
        <xdr:sp macro="" textlink="">
          <xdr:nvSpPr>
            <xdr:cNvPr id="7177" name="Control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81</xdr:row>
          <xdr:rowOff>0</xdr:rowOff>
        </xdr:from>
        <xdr:to>
          <xdr:col>11</xdr:col>
          <xdr:colOff>304800</xdr:colOff>
          <xdr:row>82</xdr:row>
          <xdr:rowOff>19050</xdr:rowOff>
        </xdr:to>
        <xdr:sp macro="" textlink="">
          <xdr:nvSpPr>
            <xdr:cNvPr id="7180" name="Control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100</xdr:row>
          <xdr:rowOff>0</xdr:rowOff>
        </xdr:from>
        <xdr:to>
          <xdr:col>11</xdr:col>
          <xdr:colOff>304800</xdr:colOff>
          <xdr:row>101</xdr:row>
          <xdr:rowOff>19050</xdr:rowOff>
        </xdr:to>
        <xdr:sp macro="" textlink="">
          <xdr:nvSpPr>
            <xdr:cNvPr id="7183" name="Control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22</xdr:row>
      <xdr:rowOff>0</xdr:rowOff>
    </xdr:from>
    <xdr:to>
      <xdr:col>3</xdr:col>
      <xdr:colOff>133350</xdr:colOff>
      <xdr:row>22</xdr:row>
      <xdr:rowOff>133350</xdr:rowOff>
    </xdr:to>
    <xdr:pic>
      <xdr:nvPicPr>
        <xdr:cNvPr id="8197" name="Picture 15" descr="More Information">
          <a:hlinkClick xmlns:r="http://schemas.openxmlformats.org/officeDocument/2006/relationships" r:id="rId1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9886950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22</xdr:row>
      <xdr:rowOff>0</xdr:rowOff>
    </xdr:from>
    <xdr:to>
      <xdr:col>9</xdr:col>
      <xdr:colOff>133350</xdr:colOff>
      <xdr:row>22</xdr:row>
      <xdr:rowOff>133350</xdr:rowOff>
    </xdr:to>
    <xdr:pic>
      <xdr:nvPicPr>
        <xdr:cNvPr id="8196" name="Picture 16" descr="More Information">
          <a:hlinkClick xmlns:r="http://schemas.openxmlformats.org/officeDocument/2006/relationships" r:id="rId3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9886950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42</xdr:row>
      <xdr:rowOff>0</xdr:rowOff>
    </xdr:from>
    <xdr:to>
      <xdr:col>3</xdr:col>
      <xdr:colOff>133350</xdr:colOff>
      <xdr:row>42</xdr:row>
      <xdr:rowOff>133350</xdr:rowOff>
    </xdr:to>
    <xdr:pic>
      <xdr:nvPicPr>
        <xdr:cNvPr id="8200" name="Picture 15" descr="More Information">
          <a:hlinkClick xmlns:r="http://schemas.openxmlformats.org/officeDocument/2006/relationships" r:id="rId1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9183350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42</xdr:row>
      <xdr:rowOff>0</xdr:rowOff>
    </xdr:from>
    <xdr:to>
      <xdr:col>9</xdr:col>
      <xdr:colOff>133350</xdr:colOff>
      <xdr:row>42</xdr:row>
      <xdr:rowOff>133350</xdr:rowOff>
    </xdr:to>
    <xdr:pic>
      <xdr:nvPicPr>
        <xdr:cNvPr id="8199" name="Picture 16" descr="More Information">
          <a:hlinkClick xmlns:r="http://schemas.openxmlformats.org/officeDocument/2006/relationships" r:id="rId3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19183350"/>
          <a:ext cx="133350" cy="1333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333375</xdr:colOff>
          <xdr:row>22</xdr:row>
          <xdr:rowOff>47625</xdr:rowOff>
        </xdr:to>
        <xdr:sp macro="" textlink="">
          <xdr:nvSpPr>
            <xdr:cNvPr id="8195" name="Control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0</xdr:rowOff>
        </xdr:from>
        <xdr:to>
          <xdr:col>11</xdr:col>
          <xdr:colOff>333375</xdr:colOff>
          <xdr:row>42</xdr:row>
          <xdr:rowOff>47625</xdr:rowOff>
        </xdr:to>
        <xdr:sp macro="" textlink="">
          <xdr:nvSpPr>
            <xdr:cNvPr id="8198" name="Control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0</xdr:rowOff>
        </xdr:from>
        <xdr:to>
          <xdr:col>11</xdr:col>
          <xdr:colOff>333375</xdr:colOff>
          <xdr:row>55</xdr:row>
          <xdr:rowOff>47625</xdr:rowOff>
        </xdr:to>
        <xdr:sp macro="" textlink="">
          <xdr:nvSpPr>
            <xdr:cNvPr id="8201" name="Control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304800</xdr:colOff>
          <xdr:row>22</xdr:row>
          <xdr:rowOff>66675</xdr:rowOff>
        </xdr:to>
        <xdr:sp macro="" textlink="">
          <xdr:nvSpPr>
            <xdr:cNvPr id="9219" name="Control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0</xdr:rowOff>
        </xdr:from>
        <xdr:to>
          <xdr:col>11</xdr:col>
          <xdr:colOff>304800</xdr:colOff>
          <xdr:row>42</xdr:row>
          <xdr:rowOff>66675</xdr:rowOff>
        </xdr:to>
        <xdr:sp macro="" textlink="">
          <xdr:nvSpPr>
            <xdr:cNvPr id="9222" name="Control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61</xdr:row>
          <xdr:rowOff>0</xdr:rowOff>
        </xdr:from>
        <xdr:to>
          <xdr:col>11</xdr:col>
          <xdr:colOff>304800</xdr:colOff>
          <xdr:row>62</xdr:row>
          <xdr:rowOff>66675</xdr:rowOff>
        </xdr:to>
        <xdr:sp macro="" textlink="">
          <xdr:nvSpPr>
            <xdr:cNvPr id="9225" name="Control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71</xdr:row>
          <xdr:rowOff>0</xdr:rowOff>
        </xdr:from>
        <xdr:to>
          <xdr:col>11</xdr:col>
          <xdr:colOff>304800</xdr:colOff>
          <xdr:row>72</xdr:row>
          <xdr:rowOff>66675</xdr:rowOff>
        </xdr:to>
        <xdr:sp macro="" textlink="">
          <xdr:nvSpPr>
            <xdr:cNvPr id="9228" name="Control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304800</xdr:colOff>
          <xdr:row>22</xdr:row>
          <xdr:rowOff>57150</xdr:rowOff>
        </xdr:to>
        <xdr:sp macro="" textlink="">
          <xdr:nvSpPr>
            <xdr:cNvPr id="10243" name="Control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0</xdr:rowOff>
        </xdr:from>
        <xdr:to>
          <xdr:col>11</xdr:col>
          <xdr:colOff>304800</xdr:colOff>
          <xdr:row>42</xdr:row>
          <xdr:rowOff>57150</xdr:rowOff>
        </xdr:to>
        <xdr:sp macro="" textlink="">
          <xdr:nvSpPr>
            <xdr:cNvPr id="10246" name="Control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61</xdr:row>
          <xdr:rowOff>0</xdr:rowOff>
        </xdr:from>
        <xdr:to>
          <xdr:col>11</xdr:col>
          <xdr:colOff>304800</xdr:colOff>
          <xdr:row>62</xdr:row>
          <xdr:rowOff>57150</xdr:rowOff>
        </xdr:to>
        <xdr:sp macro="" textlink="">
          <xdr:nvSpPr>
            <xdr:cNvPr id="10249" name="Control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81</xdr:row>
          <xdr:rowOff>0</xdr:rowOff>
        </xdr:from>
        <xdr:to>
          <xdr:col>11</xdr:col>
          <xdr:colOff>304800</xdr:colOff>
          <xdr:row>82</xdr:row>
          <xdr:rowOff>57150</xdr:rowOff>
        </xdr:to>
        <xdr:sp macro="" textlink="">
          <xdr:nvSpPr>
            <xdr:cNvPr id="10252" name="Control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101</xdr:row>
          <xdr:rowOff>0</xdr:rowOff>
        </xdr:from>
        <xdr:to>
          <xdr:col>11</xdr:col>
          <xdr:colOff>304800</xdr:colOff>
          <xdr:row>102</xdr:row>
          <xdr:rowOff>57150</xdr:rowOff>
        </xdr:to>
        <xdr:sp macro="" textlink="">
          <xdr:nvSpPr>
            <xdr:cNvPr id="10255" name="Control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116</xdr:row>
          <xdr:rowOff>0</xdr:rowOff>
        </xdr:from>
        <xdr:to>
          <xdr:col>11</xdr:col>
          <xdr:colOff>304800</xdr:colOff>
          <xdr:row>117</xdr:row>
          <xdr:rowOff>57150</xdr:rowOff>
        </xdr:to>
        <xdr:sp macro="" textlink="">
          <xdr:nvSpPr>
            <xdr:cNvPr id="10258" name="Control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75</xdr:row>
      <xdr:rowOff>0</xdr:rowOff>
    </xdr:from>
    <xdr:to>
      <xdr:col>3</xdr:col>
      <xdr:colOff>133350</xdr:colOff>
      <xdr:row>75</xdr:row>
      <xdr:rowOff>133350</xdr:rowOff>
    </xdr:to>
    <xdr:pic>
      <xdr:nvPicPr>
        <xdr:cNvPr id="8" name="Picture 15" descr="More Information">
          <a:hlinkClick xmlns:r="http://schemas.openxmlformats.org/officeDocument/2006/relationships" r:id="rId1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90825" y="3800475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75</xdr:row>
      <xdr:rowOff>0</xdr:rowOff>
    </xdr:from>
    <xdr:to>
      <xdr:col>9</xdr:col>
      <xdr:colOff>133350</xdr:colOff>
      <xdr:row>75</xdr:row>
      <xdr:rowOff>133350</xdr:rowOff>
    </xdr:to>
    <xdr:pic>
      <xdr:nvPicPr>
        <xdr:cNvPr id="9" name="Picture 16" descr="More Information">
          <a:hlinkClick xmlns:r="http://schemas.openxmlformats.org/officeDocument/2006/relationships" r:id="rId3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448425" y="3800475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127</xdr:row>
      <xdr:rowOff>0</xdr:rowOff>
    </xdr:from>
    <xdr:to>
      <xdr:col>3</xdr:col>
      <xdr:colOff>133350</xdr:colOff>
      <xdr:row>127</xdr:row>
      <xdr:rowOff>133350</xdr:rowOff>
    </xdr:to>
    <xdr:pic>
      <xdr:nvPicPr>
        <xdr:cNvPr id="10" name="Picture 15" descr="More Information">
          <a:hlinkClick xmlns:r="http://schemas.openxmlformats.org/officeDocument/2006/relationships" r:id="rId1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90825" y="3800475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127</xdr:row>
      <xdr:rowOff>0</xdr:rowOff>
    </xdr:from>
    <xdr:to>
      <xdr:col>9</xdr:col>
      <xdr:colOff>133350</xdr:colOff>
      <xdr:row>127</xdr:row>
      <xdr:rowOff>133350</xdr:rowOff>
    </xdr:to>
    <xdr:pic>
      <xdr:nvPicPr>
        <xdr:cNvPr id="11" name="Picture 16" descr="More Information">
          <a:hlinkClick xmlns:r="http://schemas.openxmlformats.org/officeDocument/2006/relationships" r:id="rId3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448425" y="3800475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152</xdr:row>
      <xdr:rowOff>0</xdr:rowOff>
    </xdr:from>
    <xdr:to>
      <xdr:col>3</xdr:col>
      <xdr:colOff>133350</xdr:colOff>
      <xdr:row>152</xdr:row>
      <xdr:rowOff>133350</xdr:rowOff>
    </xdr:to>
    <xdr:pic>
      <xdr:nvPicPr>
        <xdr:cNvPr id="12" name="Picture 15" descr="More Information">
          <a:hlinkClick xmlns:r="http://schemas.openxmlformats.org/officeDocument/2006/relationships" r:id="rId1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467100" y="3800475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152</xdr:row>
      <xdr:rowOff>0</xdr:rowOff>
    </xdr:from>
    <xdr:to>
      <xdr:col>9</xdr:col>
      <xdr:colOff>133350</xdr:colOff>
      <xdr:row>152</xdr:row>
      <xdr:rowOff>133350</xdr:rowOff>
    </xdr:to>
    <xdr:pic>
      <xdr:nvPicPr>
        <xdr:cNvPr id="13" name="Picture 16" descr="More Information">
          <a:hlinkClick xmlns:r="http://schemas.openxmlformats.org/officeDocument/2006/relationships" r:id="rId3" tgtFrame="_ne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24700" y="3800475"/>
          <a:ext cx="133350" cy="1333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11</xdr:col>
          <xdr:colOff>304800</xdr:colOff>
          <xdr:row>23</xdr:row>
          <xdr:rowOff>57150</xdr:rowOff>
        </xdr:to>
        <xdr:sp macro="" textlink="">
          <xdr:nvSpPr>
            <xdr:cNvPr id="11267" name="Control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0</xdr:rowOff>
        </xdr:from>
        <xdr:to>
          <xdr:col>11</xdr:col>
          <xdr:colOff>304800</xdr:colOff>
          <xdr:row>27</xdr:row>
          <xdr:rowOff>228600</xdr:rowOff>
        </xdr:to>
        <xdr:sp macro="" textlink="">
          <xdr:nvSpPr>
            <xdr:cNvPr id="11273" name="Control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304800</xdr:colOff>
          <xdr:row>22</xdr:row>
          <xdr:rowOff>57150</xdr:rowOff>
        </xdr:to>
        <xdr:sp macro="" textlink="">
          <xdr:nvSpPr>
            <xdr:cNvPr id="13315" name="Control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0</xdr:rowOff>
        </xdr:from>
        <xdr:to>
          <xdr:col>11</xdr:col>
          <xdr:colOff>304800</xdr:colOff>
          <xdr:row>42</xdr:row>
          <xdr:rowOff>57150</xdr:rowOff>
        </xdr:to>
        <xdr:sp macro="" textlink="">
          <xdr:nvSpPr>
            <xdr:cNvPr id="13318" name="Control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61</xdr:row>
          <xdr:rowOff>0</xdr:rowOff>
        </xdr:from>
        <xdr:to>
          <xdr:col>11</xdr:col>
          <xdr:colOff>304800</xdr:colOff>
          <xdr:row>62</xdr:row>
          <xdr:rowOff>57150</xdr:rowOff>
        </xdr:to>
        <xdr:sp macro="" textlink="">
          <xdr:nvSpPr>
            <xdr:cNvPr id="13321" name="Control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77</xdr:row>
          <xdr:rowOff>0</xdr:rowOff>
        </xdr:from>
        <xdr:to>
          <xdr:col>11</xdr:col>
          <xdr:colOff>304800</xdr:colOff>
          <xdr:row>78</xdr:row>
          <xdr:rowOff>57150</xdr:rowOff>
        </xdr:to>
        <xdr:sp macro="" textlink="">
          <xdr:nvSpPr>
            <xdr:cNvPr id="13324" name="Control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CF8F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26.emf"/><Relationship Id="rId13" Type="http://schemas.openxmlformats.org/officeDocument/2006/relationships/control" Target="../activeX/activeX28.xml"/><Relationship Id="rId3" Type="http://schemas.openxmlformats.org/officeDocument/2006/relationships/control" Target="../activeX/activeX23.xml"/><Relationship Id="rId7" Type="http://schemas.openxmlformats.org/officeDocument/2006/relationships/control" Target="../activeX/activeX25.xml"/><Relationship Id="rId12" Type="http://schemas.openxmlformats.org/officeDocument/2006/relationships/image" Target="../media/image28.emf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7.xml"/><Relationship Id="rId6" Type="http://schemas.openxmlformats.org/officeDocument/2006/relationships/image" Target="../media/image25.emf"/><Relationship Id="rId11" Type="http://schemas.openxmlformats.org/officeDocument/2006/relationships/control" Target="../activeX/activeX27.xml"/><Relationship Id="rId5" Type="http://schemas.openxmlformats.org/officeDocument/2006/relationships/control" Target="../activeX/activeX24.xml"/><Relationship Id="rId10" Type="http://schemas.openxmlformats.org/officeDocument/2006/relationships/image" Target="../media/image27.emf"/><Relationship Id="rId4" Type="http://schemas.openxmlformats.org/officeDocument/2006/relationships/image" Target="../media/image24.emf"/><Relationship Id="rId9" Type="http://schemas.openxmlformats.org/officeDocument/2006/relationships/control" Target="../activeX/activeX26.xml"/><Relationship Id="rId14" Type="http://schemas.openxmlformats.org/officeDocument/2006/relationships/image" Target="../media/image29.e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8.xml"/><Relationship Id="rId6" Type="http://schemas.openxmlformats.org/officeDocument/2006/relationships/image" Target="../media/image31.emf"/><Relationship Id="rId5" Type="http://schemas.openxmlformats.org/officeDocument/2006/relationships/control" Target="../activeX/activeX30.xml"/><Relationship Id="rId4" Type="http://schemas.openxmlformats.org/officeDocument/2006/relationships/image" Target="../media/image30.emf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emf"/><Relationship Id="rId3" Type="http://schemas.openxmlformats.org/officeDocument/2006/relationships/control" Target="../activeX/activeX31.xml"/><Relationship Id="rId7" Type="http://schemas.openxmlformats.org/officeDocument/2006/relationships/control" Target="../activeX/activeX33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9.xml"/><Relationship Id="rId6" Type="http://schemas.openxmlformats.org/officeDocument/2006/relationships/image" Target="../media/image33.emf"/><Relationship Id="rId5" Type="http://schemas.openxmlformats.org/officeDocument/2006/relationships/control" Target="../activeX/activeX32.xml"/><Relationship Id="rId10" Type="http://schemas.openxmlformats.org/officeDocument/2006/relationships/image" Target="../media/image35.emf"/><Relationship Id="rId4" Type="http://schemas.openxmlformats.org/officeDocument/2006/relationships/image" Target="../media/image32.emf"/><Relationship Id="rId9" Type="http://schemas.openxmlformats.org/officeDocument/2006/relationships/control" Target="../activeX/activeX34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8.emf"/><Relationship Id="rId3" Type="http://schemas.openxmlformats.org/officeDocument/2006/relationships/control" Target="../activeX/activeX35.xml"/><Relationship Id="rId7" Type="http://schemas.openxmlformats.org/officeDocument/2006/relationships/control" Target="../activeX/activeX37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0.xml"/><Relationship Id="rId6" Type="http://schemas.openxmlformats.org/officeDocument/2006/relationships/image" Target="../media/image37.emf"/><Relationship Id="rId5" Type="http://schemas.openxmlformats.org/officeDocument/2006/relationships/control" Target="../activeX/activeX36.xml"/><Relationship Id="rId10" Type="http://schemas.openxmlformats.org/officeDocument/2006/relationships/image" Target="../media/image39.emf"/><Relationship Id="rId4" Type="http://schemas.openxmlformats.org/officeDocument/2006/relationships/image" Target="../media/image36.emf"/><Relationship Id="rId9" Type="http://schemas.openxmlformats.org/officeDocument/2006/relationships/control" Target="../activeX/activeX38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42.emf"/><Relationship Id="rId3" Type="http://schemas.openxmlformats.org/officeDocument/2006/relationships/control" Target="../activeX/activeX39.xml"/><Relationship Id="rId7" Type="http://schemas.openxmlformats.org/officeDocument/2006/relationships/control" Target="../activeX/activeX41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1.xml"/><Relationship Id="rId6" Type="http://schemas.openxmlformats.org/officeDocument/2006/relationships/image" Target="../media/image41.emf"/><Relationship Id="rId5" Type="http://schemas.openxmlformats.org/officeDocument/2006/relationships/control" Target="../activeX/activeX40.xml"/><Relationship Id="rId4" Type="http://schemas.openxmlformats.org/officeDocument/2006/relationships/image" Target="../media/image40.emf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42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2.xml"/><Relationship Id="rId4" Type="http://schemas.openxmlformats.org/officeDocument/2006/relationships/image" Target="../media/image43.emf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46.emf"/><Relationship Id="rId3" Type="http://schemas.openxmlformats.org/officeDocument/2006/relationships/control" Target="../activeX/activeX43.xml"/><Relationship Id="rId7" Type="http://schemas.openxmlformats.org/officeDocument/2006/relationships/control" Target="../activeX/activeX45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3.xml"/><Relationship Id="rId6" Type="http://schemas.openxmlformats.org/officeDocument/2006/relationships/image" Target="../media/image45.emf"/><Relationship Id="rId5" Type="http://schemas.openxmlformats.org/officeDocument/2006/relationships/control" Target="../activeX/activeX44.xml"/><Relationship Id="rId4" Type="http://schemas.openxmlformats.org/officeDocument/2006/relationships/image" Target="../media/image44.emf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46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4.xml"/><Relationship Id="rId6" Type="http://schemas.openxmlformats.org/officeDocument/2006/relationships/image" Target="../media/image48.emf"/><Relationship Id="rId5" Type="http://schemas.openxmlformats.org/officeDocument/2006/relationships/control" Target="../activeX/activeX47.xml"/><Relationship Id="rId4" Type="http://schemas.openxmlformats.org/officeDocument/2006/relationships/image" Target="../media/image47.emf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emf"/><Relationship Id="rId3" Type="http://schemas.openxmlformats.org/officeDocument/2006/relationships/control" Target="../activeX/activeX48.xml"/><Relationship Id="rId7" Type="http://schemas.openxmlformats.org/officeDocument/2006/relationships/control" Target="../activeX/activeX50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5.xml"/><Relationship Id="rId6" Type="http://schemas.openxmlformats.org/officeDocument/2006/relationships/image" Target="../media/image50.emf"/><Relationship Id="rId5" Type="http://schemas.openxmlformats.org/officeDocument/2006/relationships/control" Target="../activeX/activeX49.xml"/><Relationship Id="rId10" Type="http://schemas.openxmlformats.org/officeDocument/2006/relationships/image" Target="../media/image52.emf"/><Relationship Id="rId4" Type="http://schemas.openxmlformats.org/officeDocument/2006/relationships/image" Target="../media/image49.emf"/><Relationship Id="rId9" Type="http://schemas.openxmlformats.org/officeDocument/2006/relationships/control" Target="../activeX/activeX51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55.emf"/><Relationship Id="rId3" Type="http://schemas.openxmlformats.org/officeDocument/2006/relationships/control" Target="../activeX/activeX52.xml"/><Relationship Id="rId7" Type="http://schemas.openxmlformats.org/officeDocument/2006/relationships/control" Target="../activeX/activeX54.xml"/><Relationship Id="rId2" Type="http://schemas.openxmlformats.org/officeDocument/2006/relationships/vmlDrawing" Target="../drawings/vmlDrawing17.vml"/><Relationship Id="rId1" Type="http://schemas.openxmlformats.org/officeDocument/2006/relationships/drawing" Target="../drawings/drawing16.xml"/><Relationship Id="rId6" Type="http://schemas.openxmlformats.org/officeDocument/2006/relationships/image" Target="../media/image54.emf"/><Relationship Id="rId5" Type="http://schemas.openxmlformats.org/officeDocument/2006/relationships/control" Target="../activeX/activeX53.xml"/><Relationship Id="rId10" Type="http://schemas.openxmlformats.org/officeDocument/2006/relationships/image" Target="../media/image56.emf"/><Relationship Id="rId4" Type="http://schemas.openxmlformats.org/officeDocument/2006/relationships/image" Target="../media/image53.emf"/><Relationship Id="rId9" Type="http://schemas.openxmlformats.org/officeDocument/2006/relationships/control" Target="../activeX/activeX5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59.emf"/><Relationship Id="rId3" Type="http://schemas.openxmlformats.org/officeDocument/2006/relationships/control" Target="../activeX/activeX56.xml"/><Relationship Id="rId7" Type="http://schemas.openxmlformats.org/officeDocument/2006/relationships/control" Target="../activeX/activeX58.xml"/><Relationship Id="rId2" Type="http://schemas.openxmlformats.org/officeDocument/2006/relationships/vmlDrawing" Target="../drawings/vmlDrawing18.vml"/><Relationship Id="rId1" Type="http://schemas.openxmlformats.org/officeDocument/2006/relationships/drawing" Target="../drawings/drawing17.xml"/><Relationship Id="rId6" Type="http://schemas.openxmlformats.org/officeDocument/2006/relationships/image" Target="../media/image58.emf"/><Relationship Id="rId5" Type="http://schemas.openxmlformats.org/officeDocument/2006/relationships/control" Target="../activeX/activeX57.xml"/><Relationship Id="rId10" Type="http://schemas.openxmlformats.org/officeDocument/2006/relationships/image" Target="../media/image60.emf"/><Relationship Id="rId4" Type="http://schemas.openxmlformats.org/officeDocument/2006/relationships/image" Target="../media/image57.emf"/><Relationship Id="rId9" Type="http://schemas.openxmlformats.org/officeDocument/2006/relationships/control" Target="../activeX/activeX5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13" Type="http://schemas.openxmlformats.org/officeDocument/2006/relationships/control" Target="../activeX/activeX8.xml"/><Relationship Id="rId3" Type="http://schemas.openxmlformats.org/officeDocument/2006/relationships/control" Target="../activeX/activeX3.xml"/><Relationship Id="rId7" Type="http://schemas.openxmlformats.org/officeDocument/2006/relationships/control" Target="../activeX/activeX5.xml"/><Relationship Id="rId12" Type="http://schemas.openxmlformats.org/officeDocument/2006/relationships/image" Target="../media/image7.emf"/><Relationship Id="rId2" Type="http://schemas.openxmlformats.org/officeDocument/2006/relationships/vmlDrawing" Target="../drawings/vmlDrawing3.vml"/><Relationship Id="rId16" Type="http://schemas.openxmlformats.org/officeDocument/2006/relationships/image" Target="../media/image9.emf"/><Relationship Id="rId1" Type="http://schemas.openxmlformats.org/officeDocument/2006/relationships/drawing" Target="../drawings/drawing2.xml"/><Relationship Id="rId6" Type="http://schemas.openxmlformats.org/officeDocument/2006/relationships/image" Target="../media/image4.emf"/><Relationship Id="rId11" Type="http://schemas.openxmlformats.org/officeDocument/2006/relationships/control" Target="../activeX/activeX7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9.xml"/><Relationship Id="rId10" Type="http://schemas.openxmlformats.org/officeDocument/2006/relationships/image" Target="../media/image6.emf"/><Relationship Id="rId4" Type="http://schemas.openxmlformats.org/officeDocument/2006/relationships/image" Target="../media/image3.emf"/><Relationship Id="rId9" Type="http://schemas.openxmlformats.org/officeDocument/2006/relationships/control" Target="../activeX/activeX6.xml"/><Relationship Id="rId14" Type="http://schemas.openxmlformats.org/officeDocument/2006/relationships/image" Target="../media/image8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0.emf"/><Relationship Id="rId4" Type="http://schemas.openxmlformats.org/officeDocument/2006/relationships/control" Target="../activeX/activeX1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3.xml"/><Relationship Id="rId13" Type="http://schemas.openxmlformats.org/officeDocument/2006/relationships/image" Target="../media/image15.emf"/><Relationship Id="rId3" Type="http://schemas.openxmlformats.org/officeDocument/2006/relationships/vmlDrawing" Target="../drawings/vmlDrawing5.vml"/><Relationship Id="rId7" Type="http://schemas.openxmlformats.org/officeDocument/2006/relationships/image" Target="../media/image12.emf"/><Relationship Id="rId12" Type="http://schemas.openxmlformats.org/officeDocument/2006/relationships/control" Target="../activeX/activeX1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2.xml"/><Relationship Id="rId11" Type="http://schemas.openxmlformats.org/officeDocument/2006/relationships/image" Target="../media/image14.emf"/><Relationship Id="rId5" Type="http://schemas.openxmlformats.org/officeDocument/2006/relationships/image" Target="../media/image11.emf"/><Relationship Id="rId10" Type="http://schemas.openxmlformats.org/officeDocument/2006/relationships/control" Target="../activeX/activeX14.xml"/><Relationship Id="rId4" Type="http://schemas.openxmlformats.org/officeDocument/2006/relationships/control" Target="../activeX/activeX11.xml"/><Relationship Id="rId9" Type="http://schemas.openxmlformats.org/officeDocument/2006/relationships/image" Target="../media/image13.emf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emf"/><Relationship Id="rId3" Type="http://schemas.openxmlformats.org/officeDocument/2006/relationships/control" Target="../activeX/activeX16.xml"/><Relationship Id="rId7" Type="http://schemas.openxmlformats.org/officeDocument/2006/relationships/control" Target="../activeX/activeX18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Relationship Id="rId6" Type="http://schemas.openxmlformats.org/officeDocument/2006/relationships/image" Target="../media/image18.emf"/><Relationship Id="rId5" Type="http://schemas.openxmlformats.org/officeDocument/2006/relationships/control" Target="../activeX/activeX17.xml"/><Relationship Id="rId4" Type="http://schemas.openxmlformats.org/officeDocument/2006/relationships/image" Target="../media/image17.emf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emf"/><Relationship Id="rId3" Type="http://schemas.openxmlformats.org/officeDocument/2006/relationships/control" Target="../activeX/activeX19.xml"/><Relationship Id="rId7" Type="http://schemas.openxmlformats.org/officeDocument/2006/relationships/control" Target="../activeX/activeX21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6.xml"/><Relationship Id="rId6" Type="http://schemas.openxmlformats.org/officeDocument/2006/relationships/image" Target="../media/image21.emf"/><Relationship Id="rId5" Type="http://schemas.openxmlformats.org/officeDocument/2006/relationships/control" Target="../activeX/activeX20.xml"/><Relationship Id="rId10" Type="http://schemas.openxmlformats.org/officeDocument/2006/relationships/image" Target="../media/image23.emf"/><Relationship Id="rId4" Type="http://schemas.openxmlformats.org/officeDocument/2006/relationships/image" Target="../media/image20.emf"/><Relationship Id="rId9" Type="http://schemas.openxmlformats.org/officeDocument/2006/relationships/control" Target="../activeX/activeX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4"/>
  <sheetViews>
    <sheetView tabSelected="1" workbookViewId="0">
      <selection activeCell="C34" sqref="C34"/>
    </sheetView>
  </sheetViews>
  <sheetFormatPr defaultRowHeight="15" x14ac:dyDescent="0.25"/>
  <cols>
    <col min="1" max="1" width="4.42578125" customWidth="1"/>
    <col min="2" max="2" width="18.7109375" customWidth="1"/>
    <col min="3" max="3" width="34.85546875" customWidth="1"/>
    <col min="4" max="4" width="8" customWidth="1"/>
    <col min="5" max="5" width="9" customWidth="1"/>
    <col min="6" max="6" width="21" style="39" customWidth="1"/>
    <col min="7" max="7" width="9" customWidth="1"/>
    <col min="8" max="8" width="22.140625" style="39" customWidth="1"/>
    <col min="9" max="9" width="9" customWidth="1"/>
    <col min="10" max="10" width="20.85546875" style="39" customWidth="1"/>
    <col min="11" max="11" width="9" customWidth="1"/>
    <col min="12" max="12" width="21.5703125" style="39" customWidth="1"/>
    <col min="13" max="13" width="9" customWidth="1"/>
    <col min="14" max="14" width="21.42578125" style="39" customWidth="1"/>
    <col min="15" max="15" width="24.7109375" customWidth="1"/>
    <col min="16" max="16" width="12.28515625" customWidth="1"/>
    <col min="22" max="22" width="10" customWidth="1"/>
    <col min="25" max="25" width="10.85546875" customWidth="1"/>
  </cols>
  <sheetData>
    <row r="1" spans="1:18" ht="29.25" customHeight="1" x14ac:dyDescent="0.35">
      <c r="E1" s="45"/>
      <c r="F1" s="46"/>
      <c r="G1" s="47"/>
      <c r="H1" s="48" t="s">
        <v>2437</v>
      </c>
      <c r="I1" s="49"/>
      <c r="J1" s="46"/>
      <c r="K1" s="47"/>
      <c r="L1" s="46"/>
      <c r="M1" s="47"/>
      <c r="N1" s="50"/>
    </row>
    <row r="2" spans="1:18" s="32" customFormat="1" ht="44.25" customHeight="1" x14ac:dyDescent="0.25">
      <c r="A2" s="30" t="s">
        <v>2410</v>
      </c>
      <c r="B2" s="30" t="s">
        <v>2417</v>
      </c>
      <c r="C2" s="30" t="s">
        <v>2411</v>
      </c>
      <c r="D2" s="44" t="s">
        <v>2412</v>
      </c>
      <c r="E2" s="51">
        <v>1</v>
      </c>
      <c r="F2" s="52"/>
      <c r="G2" s="53">
        <v>2</v>
      </c>
      <c r="H2" s="54"/>
      <c r="I2" s="55">
        <v>3</v>
      </c>
      <c r="J2" s="56"/>
      <c r="K2" s="57">
        <v>4</v>
      </c>
      <c r="L2" s="58"/>
      <c r="M2" s="57">
        <v>5</v>
      </c>
      <c r="N2" s="58"/>
      <c r="O2" s="31"/>
    </row>
    <row r="3" spans="1:18" ht="15.75" x14ac:dyDescent="0.25">
      <c r="A3" s="16">
        <f>1</f>
        <v>1</v>
      </c>
      <c r="B3" s="15" t="s">
        <v>2388</v>
      </c>
      <c r="C3" s="15" t="s">
        <v>2418</v>
      </c>
      <c r="D3" s="15">
        <v>38</v>
      </c>
      <c r="E3" s="33">
        <f ca="1">LARGE(INDIRECT("'"&amp;B3 &amp;"'"&amp; "!E:E"),1)</f>
        <v>2.9929999999999999</v>
      </c>
      <c r="F3" s="38" t="str">
        <f t="shared" ref="F3:F21" ca="1" si="0">INDIRECT("'"&amp;B3&amp;"'"&amp;"!B"&amp;MATCH(E3,INDIRECT("'"&amp;B3&amp;"'"&amp;"!E:E"),0))</f>
        <v xml:space="preserve">TECHNOVATION </v>
      </c>
      <c r="G3" s="34">
        <f t="shared" ref="G3:G21" ca="1" si="1">LARGE(INDIRECT("'"&amp;B3 &amp;"'"&amp; "!E:E"),2)</f>
        <v>2.0790000000000002</v>
      </c>
      <c r="H3" s="41" t="str">
        <f t="shared" ref="H3:H21" ca="1" si="2">INDIRECT("'"&amp;B3&amp;"'"&amp;"!B"&amp;MATCH(G3,INDIRECT("'"&amp;B3&amp;"'"&amp;"!E:E"),0))</f>
        <v xml:space="preserve">J PROD INNOVAT MANAG </v>
      </c>
      <c r="I3" s="35">
        <f ca="1">LARGE(INDIRECT("'"&amp;B3 &amp;"'"&amp; "!E:E"),3)</f>
        <v>1.988</v>
      </c>
      <c r="J3" s="42" t="str">
        <f t="shared" ref="J3:J21" ca="1" si="3">INDIRECT("'"&amp;B3&amp;"'"&amp;"!B"&amp;MATCH(I3,INDIRECT("'"&amp;B3&amp;"'"&amp;"!E:E"),0))</f>
        <v xml:space="preserve">INT J PROD ECON </v>
      </c>
      <c r="K3" s="36">
        <f ca="1">LARGE(INDIRECT("'"&amp;B3 &amp;"'"&amp; "!E:E"),4)</f>
        <v>1.899</v>
      </c>
      <c r="L3" s="43" t="str">
        <f t="shared" ref="L3:L21" ca="1" si="4">INDIRECT("'"&amp;B3&amp;"'"&amp;"!B"&amp;MATCH(K3,INDIRECT("'"&amp;B3&amp;"'"&amp;"!E:E"),0))</f>
        <v xml:space="preserve">RELIAB ENG SYST SAFE </v>
      </c>
      <c r="M3" s="36">
        <f ca="1">LARGE(INDIRECT("'"&amp;B3 &amp;"'"&amp; "!E:E"),5)</f>
        <v>1.7869999999999999</v>
      </c>
      <c r="N3" s="43" t="str">
        <f t="shared" ref="N3:N21" ca="1" si="5">INDIRECT("'"&amp;B3&amp;"'"&amp;"!B"&amp;MATCH(M3,INDIRECT("'"&amp;B3&amp;"'"&amp;"!E:E"),0))</f>
        <v xml:space="preserve">EUR J IND ENG </v>
      </c>
      <c r="O3" s="29"/>
      <c r="R3" t="s">
        <v>2418</v>
      </c>
    </row>
    <row r="4" spans="1:18" ht="15.75" x14ac:dyDescent="0.25">
      <c r="A4" s="16">
        <f>A3+1</f>
        <v>2</v>
      </c>
      <c r="B4" s="15" t="s">
        <v>2389</v>
      </c>
      <c r="C4" s="15" t="s">
        <v>2419</v>
      </c>
      <c r="D4" s="15">
        <v>38</v>
      </c>
      <c r="E4" s="33">
        <f t="shared" ref="E4:E21" ca="1" si="6">LARGE(INDIRECT("'"&amp;B4 &amp;"'"&amp; "!E:E"),1)</f>
        <v>2.577</v>
      </c>
      <c r="F4" s="38" t="str">
        <f t="shared" ca="1" si="0"/>
        <v xml:space="preserve">IEEE-ASME T MECH </v>
      </c>
      <c r="G4" s="34">
        <f t="shared" ca="1" si="1"/>
        <v>2.3490000000000002</v>
      </c>
      <c r="H4" s="41" t="str">
        <f t="shared" ca="1" si="2"/>
        <v xml:space="preserve">COMPOS PART A-APPL S </v>
      </c>
      <c r="I4" s="35">
        <f t="shared" ref="I4:I21" ca="1" si="7">LARGE(INDIRECT("'"&amp;B4 &amp;"'"&amp; "!E:E"),3)</f>
        <v>1.988</v>
      </c>
      <c r="J4" s="42" t="str">
        <f t="shared" ca="1" si="3"/>
        <v xml:space="preserve">INT J PROD ECON </v>
      </c>
      <c r="K4" s="36">
        <f t="shared" ref="K4:K21" ca="1" si="8">LARGE(INDIRECT("'"&amp;B4 &amp;"'"&amp; "!E:E"),4)</f>
        <v>1.919</v>
      </c>
      <c r="L4" s="43" t="str">
        <f t="shared" ca="1" si="4"/>
        <v xml:space="preserve">INT J MACH TOOL MANU </v>
      </c>
      <c r="M4" s="36">
        <f t="shared" ref="M4:M21" ca="1" si="9">LARGE(INDIRECT("'"&amp;B4 &amp;"'"&amp; "!E:E"),5)</f>
        <v>1.851</v>
      </c>
      <c r="N4" s="43" t="str">
        <f t="shared" ca="1" si="5"/>
        <v xml:space="preserve">PROD OPER MANAG </v>
      </c>
      <c r="O4" s="29"/>
      <c r="R4" t="s">
        <v>2419</v>
      </c>
    </row>
    <row r="5" spans="1:18" ht="15.75" x14ac:dyDescent="0.25">
      <c r="A5" s="16">
        <f t="shared" ref="A5:A21" si="10">A4+1</f>
        <v>3</v>
      </c>
      <c r="B5" s="15" t="s">
        <v>2390</v>
      </c>
      <c r="C5" s="15" t="s">
        <v>2420</v>
      </c>
      <c r="D5" s="15">
        <v>122</v>
      </c>
      <c r="E5" s="33">
        <f t="shared" ca="1" si="6"/>
        <v>10.362</v>
      </c>
      <c r="F5" s="38" t="str">
        <f t="shared" ca="1" si="0"/>
        <v xml:space="preserve">PROG ENERG COMBUST </v>
      </c>
      <c r="G5" s="34">
        <f t="shared" ca="1" si="1"/>
        <v>5.0819999999999999</v>
      </c>
      <c r="H5" s="41" t="str">
        <f t="shared" ca="1" si="2"/>
        <v xml:space="preserve">INT J PLASTICITY </v>
      </c>
      <c r="I5" s="35">
        <f t="shared" ca="1" si="7"/>
        <v>3</v>
      </c>
      <c r="J5" s="42" t="str">
        <f t="shared" ca="1" si="3"/>
        <v xml:space="preserve">ADV APPL MECH </v>
      </c>
      <c r="K5" s="36">
        <f t="shared" ca="1" si="8"/>
        <v>2.577</v>
      </c>
      <c r="L5" s="43" t="str">
        <f t="shared" ca="1" si="4"/>
        <v xml:space="preserve">IEEE-ASME T MECH </v>
      </c>
      <c r="M5" s="36">
        <f t="shared" ca="1" si="9"/>
        <v>2.157</v>
      </c>
      <c r="N5" s="43" t="str">
        <f t="shared" ca="1" si="5"/>
        <v xml:space="preserve">J MICROELECTROMECH S </v>
      </c>
      <c r="O5" s="29"/>
      <c r="R5" t="s">
        <v>2420</v>
      </c>
    </row>
    <row r="6" spans="1:18" ht="15.75" x14ac:dyDescent="0.25">
      <c r="A6" s="16">
        <f t="shared" si="10"/>
        <v>4</v>
      </c>
      <c r="B6" s="15" t="s">
        <v>2391</v>
      </c>
      <c r="C6" s="15" t="s">
        <v>2421</v>
      </c>
      <c r="D6" s="15">
        <v>133</v>
      </c>
      <c r="E6" s="33">
        <f t="shared" ca="1" si="6"/>
        <v>10.215999999999999</v>
      </c>
      <c r="F6" s="38" t="str">
        <f t="shared" ca="1" si="0"/>
        <v xml:space="preserve">ANNU REV FLUID MECH </v>
      </c>
      <c r="G6" s="34">
        <f t="shared" ca="1" si="1"/>
        <v>5.0819999999999999</v>
      </c>
      <c r="H6" s="41" t="str">
        <f t="shared" ca="1" si="2"/>
        <v xml:space="preserve">INT J PLASTICITY </v>
      </c>
      <c r="I6" s="35">
        <f t="shared" ca="1" si="7"/>
        <v>3.7050000000000001</v>
      </c>
      <c r="J6" s="42" t="str">
        <f t="shared" ca="1" si="3"/>
        <v xml:space="preserve">J MECH PHYS SOLIDS </v>
      </c>
      <c r="K6" s="36">
        <f t="shared" ca="1" si="8"/>
        <v>3.117</v>
      </c>
      <c r="L6" s="43" t="str">
        <f t="shared" ca="1" si="4"/>
        <v xml:space="preserve">J RHEOL </v>
      </c>
      <c r="M6" s="36">
        <f t="shared" ca="1" si="9"/>
        <v>3.1</v>
      </c>
      <c r="N6" s="43" t="str">
        <f t="shared" ca="1" si="5"/>
        <v xml:space="preserve">INT J NONLIN SCI NUM </v>
      </c>
      <c r="O6" s="29"/>
      <c r="R6" t="s">
        <v>2421</v>
      </c>
    </row>
    <row r="7" spans="1:18" ht="15.75" x14ac:dyDescent="0.25">
      <c r="A7" s="16">
        <f t="shared" si="10"/>
        <v>5</v>
      </c>
      <c r="B7" s="15" t="s">
        <v>2392</v>
      </c>
      <c r="C7" s="15" t="s">
        <v>2422</v>
      </c>
      <c r="D7" s="15">
        <v>86</v>
      </c>
      <c r="E7" s="33">
        <f t="shared" ca="1" si="6"/>
        <v>3.1</v>
      </c>
      <c r="F7" s="38" t="str">
        <f t="shared" ca="1" si="0"/>
        <v xml:space="preserve">INT J NONLIN SCI NUM </v>
      </c>
      <c r="G7" s="34">
        <f t="shared" ca="1" si="1"/>
        <v>2.76</v>
      </c>
      <c r="H7" s="41" t="str">
        <f t="shared" ca="1" si="2"/>
        <v xml:space="preserve">ARCH COMPUT METHOD E </v>
      </c>
      <c r="I7" s="35">
        <f t="shared" ca="1" si="7"/>
        <v>2.7469999999999999</v>
      </c>
      <c r="J7" s="42" t="str">
        <f t="shared" ca="1" si="3"/>
        <v xml:space="preserve">COMBUST FLAME </v>
      </c>
      <c r="K7" s="36">
        <f t="shared" ca="1" si="8"/>
        <v>2.2189999999999999</v>
      </c>
      <c r="L7" s="43" t="str">
        <f t="shared" ca="1" si="4"/>
        <v xml:space="preserve">J ENG EDUC </v>
      </c>
      <c r="M7" s="36">
        <f t="shared" ca="1" si="9"/>
        <v>2.1219999999999999</v>
      </c>
      <c r="N7" s="43" t="str">
        <f t="shared" ca="1" si="5"/>
        <v xml:space="preserve">INTEGR COMPUT-AID E </v>
      </c>
      <c r="O7" s="29"/>
      <c r="R7" t="s">
        <v>2422</v>
      </c>
    </row>
    <row r="8" spans="1:18" ht="15.75" x14ac:dyDescent="0.25">
      <c r="A8" s="16">
        <f t="shared" si="10"/>
        <v>6</v>
      </c>
      <c r="B8" s="15" t="s">
        <v>2393</v>
      </c>
      <c r="C8" s="15" t="s">
        <v>2436</v>
      </c>
      <c r="D8" s="15">
        <v>99</v>
      </c>
      <c r="E8" s="33">
        <f t="shared" ca="1" si="6"/>
        <v>5.2160000000000002</v>
      </c>
      <c r="F8" s="38" t="str">
        <f t="shared" ca="1" si="0"/>
        <v xml:space="preserve">IBM J RES DEV </v>
      </c>
      <c r="G8" s="34">
        <f t="shared" ca="1" si="1"/>
        <v>4.5</v>
      </c>
      <c r="H8" s="41" t="str">
        <f t="shared" ca="1" si="2"/>
        <v xml:space="preserve">SIAM J IMAGING SCI </v>
      </c>
      <c r="I8" s="35">
        <f t="shared" ca="1" si="7"/>
        <v>3.6320000000000001</v>
      </c>
      <c r="J8" s="42" t="str">
        <f t="shared" ca="1" si="3"/>
        <v xml:space="preserve">ACM T GRAPHIC </v>
      </c>
      <c r="K8" s="36">
        <f t="shared" ca="1" si="8"/>
        <v>3.375</v>
      </c>
      <c r="L8" s="43" t="str">
        <f t="shared" ca="1" si="4"/>
        <v xml:space="preserve">J ACM </v>
      </c>
      <c r="M8" s="36">
        <f t="shared" ca="1" si="9"/>
        <v>2.7890000000000001</v>
      </c>
      <c r="N8" s="43" t="str">
        <f t="shared" ca="1" si="5"/>
        <v xml:space="preserve">J WEB SEMANT </v>
      </c>
      <c r="O8" s="29"/>
      <c r="R8" t="s">
        <v>2436</v>
      </c>
    </row>
    <row r="9" spans="1:18" ht="15.75" x14ac:dyDescent="0.25">
      <c r="A9" s="16">
        <f t="shared" si="10"/>
        <v>7</v>
      </c>
      <c r="B9" s="15" t="s">
        <v>2394</v>
      </c>
      <c r="C9" s="15" t="s">
        <v>2423</v>
      </c>
      <c r="D9" s="15">
        <v>53</v>
      </c>
      <c r="E9" s="33">
        <f t="shared" ca="1" si="6"/>
        <v>3.17</v>
      </c>
      <c r="F9" s="38" t="str">
        <f t="shared" ca="1" si="0"/>
        <v xml:space="preserve">COMPUT-AIDED CIV INF </v>
      </c>
      <c r="G9" s="34">
        <f t="shared" ca="1" si="1"/>
        <v>2.1869999999999998</v>
      </c>
      <c r="H9" s="41" t="str">
        <f t="shared" ca="1" si="2"/>
        <v xml:space="preserve">CEMENT CONCRETE RES </v>
      </c>
      <c r="I9" s="35">
        <f t="shared" ca="1" si="7"/>
        <v>2.1309999999999998</v>
      </c>
      <c r="J9" s="42" t="str">
        <f t="shared" ca="1" si="3"/>
        <v xml:space="preserve">BUILD ENVIRON </v>
      </c>
      <c r="K9" s="36">
        <f t="shared" ca="1" si="8"/>
        <v>2.0459999999999998</v>
      </c>
      <c r="L9" s="43" t="str">
        <f t="shared" ca="1" si="4"/>
        <v xml:space="preserve">ENERG BUILDINGS </v>
      </c>
      <c r="M9" s="36">
        <f t="shared" ca="1" si="9"/>
        <v>2.0289999999999999</v>
      </c>
      <c r="N9" s="43" t="str">
        <f t="shared" ca="1" si="5"/>
        <v xml:space="preserve">INDOOR AIR </v>
      </c>
      <c r="O9" s="29"/>
      <c r="R9" t="s">
        <v>2423</v>
      </c>
    </row>
    <row r="10" spans="1:18" ht="15.75" x14ac:dyDescent="0.25">
      <c r="A10" s="16">
        <f t="shared" si="10"/>
        <v>8</v>
      </c>
      <c r="B10" s="15" t="s">
        <v>2395</v>
      </c>
      <c r="C10" s="15" t="s">
        <v>2424</v>
      </c>
      <c r="D10" s="15">
        <v>70</v>
      </c>
      <c r="E10" s="33">
        <f t="shared" ca="1" si="6"/>
        <v>11</v>
      </c>
      <c r="F10" s="38" t="str">
        <f t="shared" ca="1" si="0"/>
        <v xml:space="preserve">ANNU REV BIOMED ENG </v>
      </c>
      <c r="G10" s="34">
        <f t="shared" ca="1" si="1"/>
        <v>7.883</v>
      </c>
      <c r="H10" s="41" t="str">
        <f t="shared" ca="1" si="2"/>
        <v xml:space="preserve">BIOMATERIALS </v>
      </c>
      <c r="I10" s="35">
        <f t="shared" ca="1" si="7"/>
        <v>4.8239999999999998</v>
      </c>
      <c r="J10" s="42" t="str">
        <f t="shared" ca="1" si="3"/>
        <v xml:space="preserve">ACTA BIOMATER </v>
      </c>
      <c r="K10" s="36">
        <f t="shared" ca="1" si="8"/>
        <v>4.3639999999999999</v>
      </c>
      <c r="L10" s="43" t="str">
        <f t="shared" ca="1" si="4"/>
        <v xml:space="preserve">MED IMAGE ANAL </v>
      </c>
      <c r="M10" s="36">
        <f t="shared" ca="1" si="9"/>
        <v>3.6389999999999998</v>
      </c>
      <c r="N10" s="43" t="str">
        <f t="shared" ca="1" si="5"/>
        <v xml:space="preserve">IEEE T MED IMAGING </v>
      </c>
      <c r="O10" s="29"/>
      <c r="R10" t="s">
        <v>2424</v>
      </c>
    </row>
    <row r="11" spans="1:18" ht="15.75" x14ac:dyDescent="0.25">
      <c r="A11" s="16">
        <f t="shared" si="10"/>
        <v>9</v>
      </c>
      <c r="B11" s="15" t="s">
        <v>2396</v>
      </c>
      <c r="C11" s="15" t="s">
        <v>2425</v>
      </c>
      <c r="D11" s="15">
        <v>115</v>
      </c>
      <c r="E11" s="33">
        <f t="shared" ca="1" si="6"/>
        <v>3.7440000000000002</v>
      </c>
      <c r="F11" s="38" t="str">
        <f t="shared" ca="1" si="0"/>
        <v xml:space="preserve">EARTHQ SPECTRA </v>
      </c>
      <c r="G11" s="34">
        <f t="shared" ca="1" si="1"/>
        <v>3.7229999999999999</v>
      </c>
      <c r="H11" s="41" t="str">
        <f t="shared" ca="1" si="2"/>
        <v xml:space="preserve">J HAZARD MATER </v>
      </c>
      <c r="I11" s="35">
        <f t="shared" ca="1" si="7"/>
        <v>3.7109999999999999</v>
      </c>
      <c r="J11" s="42" t="str">
        <f t="shared" ca="1" si="3"/>
        <v xml:space="preserve">J CIV ENG MANAG </v>
      </c>
      <c r="K11" s="36">
        <f t="shared" ca="1" si="8"/>
        <v>3.17</v>
      </c>
      <c r="L11" s="43" t="str">
        <f t="shared" ca="1" si="4"/>
        <v xml:space="preserve">COMPUT-AIDED CIV INF </v>
      </c>
      <c r="M11" s="36">
        <f t="shared" ca="1" si="9"/>
        <v>2.5139999999999998</v>
      </c>
      <c r="N11" s="43" t="str">
        <f t="shared" ca="1" si="5"/>
        <v xml:space="preserve">J HYDROL </v>
      </c>
      <c r="O11" s="29"/>
      <c r="R11" t="s">
        <v>2425</v>
      </c>
    </row>
    <row r="12" spans="1:18" ht="15.75" x14ac:dyDescent="0.25">
      <c r="A12" s="16">
        <f t="shared" si="10"/>
        <v>10</v>
      </c>
      <c r="B12" s="15" t="s">
        <v>2397</v>
      </c>
      <c r="C12" s="15" t="s">
        <v>2426</v>
      </c>
      <c r="D12" s="15">
        <v>350</v>
      </c>
      <c r="E12" s="33">
        <f t="shared" ca="1" si="6"/>
        <v>30.324000000000002</v>
      </c>
      <c r="F12" s="38" t="str">
        <f t="shared" ca="1" si="0"/>
        <v xml:space="preserve">NAT NANOTECHNOL </v>
      </c>
      <c r="G12" s="34">
        <f t="shared" ca="1" si="1"/>
        <v>29.92</v>
      </c>
      <c r="H12" s="41" t="str">
        <f t="shared" ca="1" si="2"/>
        <v xml:space="preserve">NAT MATER </v>
      </c>
      <c r="I12" s="35">
        <f t="shared" ca="1" si="7"/>
        <v>19.75</v>
      </c>
      <c r="J12" s="42" t="str">
        <f t="shared" ca="1" si="3"/>
        <v xml:space="preserve">MAT SCI ENG R </v>
      </c>
      <c r="K12" s="36">
        <f t="shared" ca="1" si="8"/>
        <v>16.658000000000001</v>
      </c>
      <c r="L12" s="43" t="str">
        <f t="shared" ca="1" si="4"/>
        <v xml:space="preserve">PROG MATER SCI </v>
      </c>
      <c r="M12" s="36">
        <f t="shared" ca="1" si="9"/>
        <v>12.218999999999999</v>
      </c>
      <c r="N12" s="43" t="str">
        <f t="shared" ca="1" si="5"/>
        <v xml:space="preserve">NANO LETT </v>
      </c>
      <c r="O12" s="29"/>
      <c r="R12" t="s">
        <v>2426</v>
      </c>
    </row>
    <row r="13" spans="1:18" ht="15.75" x14ac:dyDescent="0.25">
      <c r="A13" s="16">
        <f t="shared" si="10"/>
        <v>11</v>
      </c>
      <c r="B13" s="15" t="s">
        <v>2398</v>
      </c>
      <c r="C13" s="15" t="s">
        <v>2427</v>
      </c>
      <c r="D13" s="15">
        <v>76</v>
      </c>
      <c r="E13" s="33">
        <f t="shared" ca="1" si="6"/>
        <v>3.7909999999999999</v>
      </c>
      <c r="F13" s="38" t="str">
        <f t="shared" ca="1" si="0"/>
        <v xml:space="preserve">ACTA MATER </v>
      </c>
      <c r="G13" s="34">
        <f t="shared" ca="1" si="1"/>
        <v>3.2650000000000001</v>
      </c>
      <c r="H13" s="41" t="str">
        <f t="shared" ca="1" si="2"/>
        <v xml:space="preserve">CORROS SCI </v>
      </c>
      <c r="I13" s="35">
        <f t="shared" ca="1" si="7"/>
        <v>2.82</v>
      </c>
      <c r="J13" s="42" t="str">
        <f t="shared" ca="1" si="3"/>
        <v xml:space="preserve">SCRIPTA MATER </v>
      </c>
      <c r="K13" s="36">
        <f t="shared" ca="1" si="8"/>
        <v>2.335</v>
      </c>
      <c r="L13" s="43" t="str">
        <f t="shared" ca="1" si="4"/>
        <v xml:space="preserve">INTERMETALLICS </v>
      </c>
      <c r="M13" s="36">
        <f t="shared" ca="1" si="9"/>
        <v>2.1379999999999999</v>
      </c>
      <c r="N13" s="43" t="str">
        <f t="shared" ca="1" si="5"/>
        <v xml:space="preserve">J ALLOY COMPD </v>
      </c>
      <c r="O13" s="29"/>
      <c r="R13" t="s">
        <v>2427</v>
      </c>
    </row>
    <row r="14" spans="1:18" ht="15.75" x14ac:dyDescent="0.25">
      <c r="A14" s="16">
        <f t="shared" si="10"/>
        <v>12</v>
      </c>
      <c r="B14" s="15" t="s">
        <v>2399</v>
      </c>
      <c r="C14" s="15" t="s">
        <v>2428</v>
      </c>
      <c r="D14" s="15">
        <v>75</v>
      </c>
      <c r="E14" s="33">
        <f t="shared" ca="1" si="6"/>
        <v>5.093</v>
      </c>
      <c r="F14" s="38" t="str">
        <f t="shared" ca="1" si="0"/>
        <v xml:space="preserve">J OPER MANAG </v>
      </c>
      <c r="G14" s="34">
        <f t="shared" ca="1" si="1"/>
        <v>3.4670000000000001</v>
      </c>
      <c r="H14" s="41" t="str">
        <f t="shared" ca="1" si="2"/>
        <v xml:space="preserve">OMEGA-INT J MANAGE S </v>
      </c>
      <c r="I14" s="35">
        <f t="shared" ca="1" si="7"/>
        <v>3.1389999999999998</v>
      </c>
      <c r="J14" s="42" t="str">
        <f t="shared" ca="1" si="3"/>
        <v xml:space="preserve">INT J INF TECH DECIS </v>
      </c>
      <c r="K14" s="36">
        <f t="shared" ca="1" si="8"/>
        <v>2.9929999999999999</v>
      </c>
      <c r="L14" s="43" t="str">
        <f t="shared" ca="1" si="4"/>
        <v xml:space="preserve">TECHNOVATION </v>
      </c>
      <c r="M14" s="36">
        <f t="shared" ca="1" si="9"/>
        <v>2.2210000000000001</v>
      </c>
      <c r="N14" s="43" t="str">
        <f t="shared" ca="1" si="5"/>
        <v xml:space="preserve">MANAGE SCI </v>
      </c>
      <c r="O14" s="29"/>
      <c r="R14" t="s">
        <v>2428</v>
      </c>
    </row>
    <row r="15" spans="1:18" ht="15.75" x14ac:dyDescent="0.25">
      <c r="A15" s="16">
        <f t="shared" si="10"/>
        <v>13</v>
      </c>
      <c r="B15" s="15" t="s">
        <v>2400</v>
      </c>
      <c r="C15" s="15" t="s">
        <v>2429</v>
      </c>
      <c r="D15" s="15">
        <v>44</v>
      </c>
      <c r="E15" s="33">
        <f t="shared" ca="1" si="6"/>
        <v>3.7719999999999998</v>
      </c>
      <c r="F15" s="38" t="str">
        <f t="shared" ca="1" si="0"/>
        <v xml:space="preserve">NEUROREHAB NEURAL RE </v>
      </c>
      <c r="G15" s="34">
        <f t="shared" ca="1" si="1"/>
        <v>2.7789999999999999</v>
      </c>
      <c r="H15" s="41" t="str">
        <f t="shared" ca="1" si="2"/>
        <v xml:space="preserve">J HEAD TRAUMA REHAB </v>
      </c>
      <c r="I15" s="35">
        <f t="shared" ca="1" si="7"/>
        <v>2.645</v>
      </c>
      <c r="J15" s="42" t="str">
        <f t="shared" ca="1" si="3"/>
        <v xml:space="preserve">PHYS THER </v>
      </c>
      <c r="K15" s="36">
        <f t="shared" ca="1" si="8"/>
        <v>2.6379999999999999</v>
      </c>
      <c r="L15" s="43" t="str">
        <f t="shared" ca="1" si="4"/>
        <v xml:space="preserve">J NEUROENG REHABIL </v>
      </c>
      <c r="M15" s="36">
        <f t="shared" ca="1" si="9"/>
        <v>2.5379999999999998</v>
      </c>
      <c r="N15" s="43" t="str">
        <f t="shared" ca="1" si="5"/>
        <v xml:space="preserve">J ORTHOP SPORT PHYS </v>
      </c>
      <c r="O15" s="29"/>
      <c r="R15" t="s">
        <v>2429</v>
      </c>
    </row>
    <row r="16" spans="1:18" ht="15.75" x14ac:dyDescent="0.25">
      <c r="A16" s="16">
        <f t="shared" si="10"/>
        <v>14</v>
      </c>
      <c r="B16" s="15" t="s">
        <v>2401</v>
      </c>
      <c r="C16" s="15" t="s">
        <v>2430</v>
      </c>
      <c r="D16" s="15">
        <v>17</v>
      </c>
      <c r="E16" s="33">
        <f t="shared" ca="1" si="6"/>
        <v>4.0949999999999998</v>
      </c>
      <c r="F16" s="38" t="str">
        <f t="shared" ca="1" si="0"/>
        <v xml:space="preserve">INT J ROBOT RES </v>
      </c>
      <c r="G16" s="34">
        <f t="shared" ca="1" si="1"/>
        <v>3.593</v>
      </c>
      <c r="H16" s="41" t="str">
        <f t="shared" ca="1" si="2"/>
        <v xml:space="preserve">J FIELD ROBOT </v>
      </c>
      <c r="I16" s="35">
        <f t="shared" ca="1" si="7"/>
        <v>3.0630000000000002</v>
      </c>
      <c r="J16" s="42" t="str">
        <f t="shared" ca="1" si="3"/>
        <v xml:space="preserve">IEEE T ROBOT </v>
      </c>
      <c r="K16" s="36">
        <f t="shared" ca="1" si="8"/>
        <v>2.1869999999999998</v>
      </c>
      <c r="L16" s="43" t="str">
        <f t="shared" ca="1" si="4"/>
        <v xml:space="preserve">IEEE ROBOT AUTOM MAG </v>
      </c>
      <c r="M16" s="36">
        <f t="shared" ca="1" si="9"/>
        <v>2.0329999999999999</v>
      </c>
      <c r="N16" s="43" t="str">
        <f t="shared" ca="1" si="5"/>
        <v xml:space="preserve">AUTON ROBOT </v>
      </c>
      <c r="O16" s="29"/>
      <c r="R16" t="s">
        <v>2430</v>
      </c>
    </row>
    <row r="17" spans="1:18" ht="15.75" x14ac:dyDescent="0.25">
      <c r="A17" s="16">
        <f t="shared" si="10"/>
        <v>15</v>
      </c>
      <c r="B17" s="15" t="s">
        <v>2402</v>
      </c>
      <c r="C17" s="15" t="s">
        <v>2431</v>
      </c>
      <c r="D17" s="15">
        <v>51</v>
      </c>
      <c r="E17" s="33">
        <f t="shared" ca="1" si="6"/>
        <v>10.362</v>
      </c>
      <c r="F17" s="38" t="str">
        <f t="shared" ca="1" si="0"/>
        <v xml:space="preserve">PROG ENERG COMBUST </v>
      </c>
      <c r="G17" s="34">
        <f t="shared" ca="1" si="1"/>
        <v>3.597</v>
      </c>
      <c r="H17" s="41" t="str">
        <f t="shared" ca="1" si="2"/>
        <v xml:space="preserve">ENERGY </v>
      </c>
      <c r="I17" s="35">
        <f t="shared" ca="1" si="7"/>
        <v>2.794</v>
      </c>
      <c r="J17" s="42" t="str">
        <f t="shared" ca="1" si="3"/>
        <v xml:space="preserve">J CHEM THERMODYN </v>
      </c>
      <c r="K17" s="36">
        <f t="shared" ca="1" si="8"/>
        <v>2.7469999999999999</v>
      </c>
      <c r="L17" s="43" t="str">
        <f t="shared" ca="1" si="4"/>
        <v xml:space="preserve">COMBUST FLAME </v>
      </c>
      <c r="M17" s="36">
        <f t="shared" ca="1" si="9"/>
        <v>2.2530000000000001</v>
      </c>
      <c r="N17" s="43" t="str">
        <f t="shared" ca="1" si="5"/>
        <v xml:space="preserve">FLUID PHASE EQUILIBR </v>
      </c>
      <c r="O17" s="29"/>
      <c r="R17" t="s">
        <v>2431</v>
      </c>
    </row>
    <row r="18" spans="1:18" ht="15.75" x14ac:dyDescent="0.25">
      <c r="A18" s="16">
        <f t="shared" si="10"/>
        <v>16</v>
      </c>
      <c r="B18" s="15" t="s">
        <v>2403</v>
      </c>
      <c r="C18" s="15" t="s">
        <v>2432</v>
      </c>
      <c r="D18" s="15">
        <v>26</v>
      </c>
      <c r="E18" s="33">
        <f t="shared" ca="1" si="6"/>
        <v>2.258</v>
      </c>
      <c r="F18" s="38" t="str">
        <f t="shared" ca="1" si="0"/>
        <v xml:space="preserve">IEEE T INTELL TRANSP </v>
      </c>
      <c r="G18" s="34">
        <f t="shared" ca="1" si="1"/>
        <v>2.0910000000000002</v>
      </c>
      <c r="H18" s="41" t="str">
        <f t="shared" ca="1" si="2"/>
        <v xml:space="preserve">TRANSPORT RES B-METH </v>
      </c>
      <c r="I18" s="35">
        <f t="shared" ca="1" si="7"/>
        <v>1.954</v>
      </c>
      <c r="J18" s="42" t="str">
        <f t="shared" ca="1" si="3"/>
        <v xml:space="preserve">TRANSPORT RES E-LOG </v>
      </c>
      <c r="K18" s="36">
        <f t="shared" ca="1" si="8"/>
        <v>1.875</v>
      </c>
      <c r="L18" s="43" t="str">
        <f t="shared" ca="1" si="4"/>
        <v xml:space="preserve">TRANSPORTATION </v>
      </c>
      <c r="M18" s="36">
        <f t="shared" ca="1" si="9"/>
        <v>1.702</v>
      </c>
      <c r="N18" s="43" t="str">
        <f t="shared" ca="1" si="5"/>
        <v xml:space="preserve">TRANSPORT RES C-EMER </v>
      </c>
      <c r="O18" s="29"/>
      <c r="R18" t="s">
        <v>2432</v>
      </c>
    </row>
    <row r="19" spans="1:18" ht="15.75" x14ac:dyDescent="0.25">
      <c r="A19" s="16">
        <f t="shared" si="10"/>
        <v>17</v>
      </c>
      <c r="B19" s="15" t="s">
        <v>2404</v>
      </c>
      <c r="C19" s="15" t="s">
        <v>2433</v>
      </c>
      <c r="D19" s="15">
        <v>79</v>
      </c>
      <c r="E19" s="33">
        <f t="shared" ca="1" si="6"/>
        <v>10.362</v>
      </c>
      <c r="F19" s="38" t="str">
        <f t="shared" ca="1" si="0"/>
        <v xml:space="preserve">PROG ENERG COMBUST </v>
      </c>
      <c r="G19" s="34">
        <f t="shared" ca="1" si="1"/>
        <v>9.4879999999999995</v>
      </c>
      <c r="H19" s="41" t="str">
        <f t="shared" ca="1" si="2"/>
        <v xml:space="preserve">ENERG ENVIRON SCI </v>
      </c>
      <c r="I19" s="35">
        <f t="shared" ca="1" si="7"/>
        <v>9.3330000000000002</v>
      </c>
      <c r="J19" s="42" t="str">
        <f t="shared" ca="1" si="3"/>
        <v xml:space="preserve">ENERGY EDUC SCI TECH </v>
      </c>
      <c r="K19" s="36">
        <f t="shared" ca="1" si="8"/>
        <v>6.407</v>
      </c>
      <c r="L19" s="43" t="str">
        <f t="shared" ca="1" si="4"/>
        <v xml:space="preserve">PROG PHOTOVOLTAICS </v>
      </c>
      <c r="M19" s="36">
        <f t="shared" ca="1" si="9"/>
        <v>5.5149999999999997</v>
      </c>
      <c r="N19" s="43" t="str">
        <f t="shared" ca="1" si="5"/>
        <v xml:space="preserve">BIOFUEL BIOPROD BIOR </v>
      </c>
      <c r="O19" s="29"/>
      <c r="R19" t="s">
        <v>2433</v>
      </c>
    </row>
    <row r="20" spans="1:18" ht="15.75" x14ac:dyDescent="0.25">
      <c r="A20" s="16">
        <f t="shared" si="10"/>
        <v>18</v>
      </c>
      <c r="B20" s="15" t="s">
        <v>2405</v>
      </c>
      <c r="C20" s="15" t="s">
        <v>2434</v>
      </c>
      <c r="D20" s="15">
        <v>61</v>
      </c>
      <c r="E20" s="33">
        <f t="shared" ca="1" si="6"/>
        <v>6.01</v>
      </c>
      <c r="F20" s="38" t="str">
        <f t="shared" ca="1" si="0"/>
        <v xml:space="preserve">LASER PHYS LETT </v>
      </c>
      <c r="G20" s="34">
        <f t="shared" ca="1" si="1"/>
        <v>3.6859999999999999</v>
      </c>
      <c r="H20" s="41" t="str">
        <f t="shared" ca="1" si="2"/>
        <v xml:space="preserve">APPL SPECTROSC REV </v>
      </c>
      <c r="I20" s="35">
        <f t="shared" ca="1" si="7"/>
        <v>3.5070000000000001</v>
      </c>
      <c r="J20" s="42" t="str">
        <f t="shared" ca="1" si="3"/>
        <v xml:space="preserve">MICROFLUID NANOFLUID </v>
      </c>
      <c r="K20" s="36">
        <f t="shared" ca="1" si="8"/>
        <v>3.4809999999999999</v>
      </c>
      <c r="L20" s="43" t="str">
        <f t="shared" ca="1" si="4"/>
        <v xml:space="preserve">IEEE T IND ELECTRON </v>
      </c>
      <c r="M20" s="36">
        <f t="shared" ca="1" si="9"/>
        <v>3.37</v>
      </c>
      <c r="N20" s="43" t="str">
        <f t="shared" ca="1" si="5"/>
        <v xml:space="preserve">SENSOR ACTUAT B-CHEM </v>
      </c>
      <c r="O20" s="29"/>
      <c r="R20" t="s">
        <v>2434</v>
      </c>
    </row>
    <row r="21" spans="1:18" ht="15.75" x14ac:dyDescent="0.25">
      <c r="A21" s="16">
        <f t="shared" si="10"/>
        <v>19</v>
      </c>
      <c r="B21" s="15" t="s">
        <v>2406</v>
      </c>
      <c r="C21" s="15" t="s">
        <v>2435</v>
      </c>
      <c r="D21" s="15">
        <v>64</v>
      </c>
      <c r="E21" s="33">
        <f t="shared" ca="1" si="6"/>
        <v>30.324000000000002</v>
      </c>
      <c r="F21" s="38" t="str">
        <f t="shared" ca="1" si="0"/>
        <v xml:space="preserve">NAT NANOTECHNOL </v>
      </c>
      <c r="G21" s="34">
        <f t="shared" ca="1" si="1"/>
        <v>12.218999999999999</v>
      </c>
      <c r="H21" s="41" t="str">
        <f t="shared" ca="1" si="2"/>
        <v xml:space="preserve">NANO LETT </v>
      </c>
      <c r="I21" s="35">
        <f t="shared" ca="1" si="7"/>
        <v>11.75</v>
      </c>
      <c r="J21" s="42" t="str">
        <f t="shared" ca="1" si="3"/>
        <v xml:space="preserve">NANO TODAY </v>
      </c>
      <c r="K21" s="36">
        <f t="shared" ca="1" si="8"/>
        <v>10.88</v>
      </c>
      <c r="L21" s="43" t="str">
        <f t="shared" ca="1" si="4"/>
        <v xml:space="preserve">ADV MATER </v>
      </c>
      <c r="M21" s="36">
        <f t="shared" ca="1" si="9"/>
        <v>9.8650000000000002</v>
      </c>
      <c r="N21" s="43" t="str">
        <f t="shared" ca="1" si="5"/>
        <v xml:space="preserve">ACS NANO </v>
      </c>
      <c r="O21" s="29"/>
      <c r="R21" t="s">
        <v>2435</v>
      </c>
    </row>
    <row r="22" spans="1:18" ht="15.75" x14ac:dyDescent="0.25">
      <c r="A22" s="16"/>
      <c r="B22" s="18"/>
      <c r="C22" s="18" t="s">
        <v>2407</v>
      </c>
      <c r="D22" s="18">
        <f>SUM(D3:D21)</f>
        <v>1597</v>
      </c>
      <c r="M22" s="37"/>
    </row>
    <row r="23" spans="1:18" x14ac:dyDescent="0.25">
      <c r="B23" s="18"/>
      <c r="C23" s="18" t="s">
        <v>2438</v>
      </c>
      <c r="D23" s="18">
        <v>1187</v>
      </c>
    </row>
    <row r="24" spans="1:18" x14ac:dyDescent="0.25">
      <c r="A24" s="27" t="s">
        <v>2408</v>
      </c>
      <c r="B24" s="27"/>
      <c r="C24" s="27"/>
      <c r="D24" s="27"/>
      <c r="E24" s="27"/>
      <c r="F24" s="40"/>
      <c r="G24" s="27"/>
      <c r="H24" s="40"/>
      <c r="I24" s="27"/>
      <c r="J24" s="40"/>
      <c r="K24" s="27"/>
      <c r="L24" s="40"/>
      <c r="M24" s="27"/>
      <c r="N24" s="40"/>
      <c r="O24" s="27"/>
      <c r="P24" s="27"/>
    </row>
    <row r="25" spans="1:18" x14ac:dyDescent="0.25">
      <c r="A25" s="27" t="s">
        <v>2414</v>
      </c>
      <c r="B25" s="27"/>
      <c r="C25" s="27"/>
      <c r="D25" s="27"/>
      <c r="E25" s="27"/>
      <c r="F25" s="40"/>
      <c r="G25" s="27"/>
      <c r="H25" s="40"/>
      <c r="I25" s="27"/>
      <c r="J25" s="40"/>
      <c r="K25" s="27"/>
      <c r="L25" s="40"/>
      <c r="M25" s="27"/>
      <c r="N25" s="40"/>
      <c r="O25" s="27"/>
      <c r="P25" s="27"/>
    </row>
    <row r="26" spans="1:18" x14ac:dyDescent="0.25">
      <c r="A26" s="27" t="s">
        <v>2413</v>
      </c>
      <c r="B26" s="27"/>
      <c r="C26" s="27"/>
      <c r="D26" s="27"/>
      <c r="E26" s="27"/>
      <c r="F26" s="40"/>
      <c r="G26" s="27"/>
      <c r="H26" s="40"/>
      <c r="I26" s="27"/>
      <c r="J26" s="40"/>
      <c r="K26" s="27"/>
      <c r="L26" s="40"/>
      <c r="M26" s="27"/>
      <c r="N26" s="40"/>
      <c r="O26" s="27"/>
      <c r="P26" s="27"/>
    </row>
    <row r="27" spans="1:18" x14ac:dyDescent="0.25">
      <c r="A27" s="27" t="s">
        <v>2415</v>
      </c>
      <c r="B27" s="27"/>
      <c r="C27" s="27"/>
      <c r="D27" s="27"/>
      <c r="E27" s="27"/>
      <c r="F27" s="40"/>
      <c r="G27" s="27"/>
      <c r="H27" s="40"/>
      <c r="I27" s="27"/>
      <c r="J27" s="40"/>
      <c r="K27" s="27"/>
      <c r="L27" s="40"/>
      <c r="M27" s="27"/>
      <c r="N27" s="40"/>
      <c r="O27" s="27"/>
      <c r="P27" s="27"/>
    </row>
    <row r="28" spans="1:18" x14ac:dyDescent="0.25">
      <c r="A28" s="27" t="s">
        <v>2416</v>
      </c>
      <c r="B28" s="27"/>
      <c r="C28" s="27"/>
      <c r="D28" s="27"/>
      <c r="E28" s="27"/>
      <c r="F28" s="40"/>
      <c r="G28" s="27"/>
      <c r="H28" s="40"/>
      <c r="I28" s="27"/>
      <c r="J28" s="40"/>
      <c r="K28" s="27"/>
      <c r="L28" s="40"/>
      <c r="M28" s="27"/>
      <c r="N28" s="40"/>
      <c r="O28" s="27"/>
      <c r="P28" s="27"/>
    </row>
    <row r="29" spans="1:18" x14ac:dyDescent="0.25">
      <c r="A29" s="27"/>
      <c r="B29" s="28" t="str">
        <f>HYPERLINK(B74)</f>
        <v>http://www.elsevier.com/wps/find/journaldescription.cws_home/399/bibliographic</v>
      </c>
      <c r="C29" s="28"/>
      <c r="D29" s="27"/>
      <c r="E29" s="27"/>
      <c r="F29" s="40"/>
      <c r="G29" s="27"/>
      <c r="H29" s="40"/>
      <c r="I29" s="27"/>
      <c r="J29" s="40"/>
      <c r="K29" s="27"/>
      <c r="L29" s="40"/>
      <c r="M29" s="27"/>
      <c r="N29" s="40"/>
      <c r="O29" s="27"/>
      <c r="P29" s="27"/>
    </row>
    <row r="74" spans="2:3" x14ac:dyDescent="0.25">
      <c r="B74" s="17" t="s">
        <v>2409</v>
      </c>
      <c r="C74" s="17"/>
    </row>
  </sheetData>
  <mergeCells count="5">
    <mergeCell ref="E2:F2"/>
    <mergeCell ref="G2:H2"/>
    <mergeCell ref="I2:J2"/>
    <mergeCell ref="K2:L2"/>
    <mergeCell ref="M2:N2"/>
  </mergeCells>
  <conditionalFormatting sqref="E3:E21">
    <cfRule type="dataBar" priority="5">
      <dataBar>
        <cfvo type="min"/>
        <cfvo type="max"/>
        <color rgb="FFD6007B"/>
      </dataBar>
    </cfRule>
  </conditionalFormatting>
  <conditionalFormatting sqref="G3:G21">
    <cfRule type="dataBar" priority="4">
      <dataBar>
        <cfvo type="min"/>
        <cfvo type="max"/>
        <color rgb="FFD6007B"/>
      </dataBar>
    </cfRule>
  </conditionalFormatting>
  <conditionalFormatting sqref="I3:I21">
    <cfRule type="dataBar" priority="3">
      <dataBar>
        <cfvo type="min"/>
        <cfvo type="max"/>
        <color rgb="FFD6007B"/>
      </dataBar>
    </cfRule>
  </conditionalFormatting>
  <conditionalFormatting sqref="K3:K21">
    <cfRule type="dataBar" priority="2">
      <dataBar>
        <cfvo type="min"/>
        <cfvo type="max"/>
        <color rgb="FFD6007B"/>
      </dataBar>
    </cfRule>
  </conditionalFormatting>
  <conditionalFormatting sqref="M3:M21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K116"/>
  <sheetViews>
    <sheetView workbookViewId="0">
      <pane ySplit="1" topLeftCell="A2" activePane="bottomLeft" state="frozen"/>
      <selection pane="bottomLeft" activeCell="B2" sqref="B2"/>
    </sheetView>
  </sheetViews>
  <sheetFormatPr defaultRowHeight="13.5" customHeight="1" x14ac:dyDescent="0.25"/>
  <cols>
    <col min="1" max="1" width="9.140625" style="2"/>
    <col min="2" max="2" width="33.28515625" style="2" customWidth="1"/>
    <col min="3" max="3" width="14.28515625" style="2" customWidth="1"/>
    <col min="4" max="16384" width="9.140625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ht="13.5" customHeight="1" thickBot="1" x14ac:dyDescent="0.3">
      <c r="A2" s="4">
        <v>1</v>
      </c>
      <c r="B2" s="20" t="s">
        <v>925</v>
      </c>
      <c r="C2" s="5" t="s">
        <v>926</v>
      </c>
      <c r="D2" s="6">
        <v>2050</v>
      </c>
      <c r="E2" s="6">
        <v>0.78200000000000003</v>
      </c>
      <c r="F2" s="6">
        <v>1.0760000000000001</v>
      </c>
      <c r="G2" s="6">
        <v>0.107</v>
      </c>
      <c r="H2" s="6">
        <v>84</v>
      </c>
      <c r="I2" s="6" t="s">
        <v>12</v>
      </c>
      <c r="J2" s="6">
        <v>4.9199999999999999E-3</v>
      </c>
      <c r="K2" s="6">
        <v>0.62</v>
      </c>
    </row>
    <row r="3" spans="1:11" ht="13.5" customHeight="1" thickBot="1" x14ac:dyDescent="0.3">
      <c r="A3" s="4">
        <v>2</v>
      </c>
      <c r="B3" s="20" t="s">
        <v>929</v>
      </c>
      <c r="C3" s="5" t="s">
        <v>930</v>
      </c>
      <c r="D3" s="6">
        <v>33</v>
      </c>
      <c r="E3" s="6">
        <v>0.29599999999999999</v>
      </c>
      <c r="F3" s="6"/>
      <c r="G3" s="6">
        <v>3.2000000000000001E-2</v>
      </c>
      <c r="H3" s="6">
        <v>31</v>
      </c>
      <c r="I3" s="6"/>
      <c r="J3" s="6">
        <v>3.2000000000000003E-4</v>
      </c>
      <c r="K3" s="6"/>
    </row>
    <row r="4" spans="1:11" ht="13.5" customHeight="1" thickBot="1" x14ac:dyDescent="0.3">
      <c r="A4" s="4">
        <v>3</v>
      </c>
      <c r="B4" s="20" t="s">
        <v>931</v>
      </c>
      <c r="C4" s="5" t="s">
        <v>932</v>
      </c>
      <c r="D4" s="6">
        <v>237</v>
      </c>
      <c r="E4" s="6">
        <v>0.46300000000000002</v>
      </c>
      <c r="F4" s="6">
        <v>0.59799999999999998</v>
      </c>
      <c r="G4" s="6">
        <v>3.5000000000000003E-2</v>
      </c>
      <c r="H4" s="6">
        <v>85</v>
      </c>
      <c r="I4" s="6">
        <v>4.5999999999999996</v>
      </c>
      <c r="J4" s="6">
        <v>1.3600000000000001E-3</v>
      </c>
      <c r="K4" s="6">
        <v>0.26300000000000001</v>
      </c>
    </row>
    <row r="5" spans="1:11" ht="13.5" customHeight="1" thickBot="1" x14ac:dyDescent="0.3">
      <c r="A5" s="4">
        <v>4</v>
      </c>
      <c r="B5" s="20" t="s">
        <v>150</v>
      </c>
      <c r="C5" s="5" t="s">
        <v>151</v>
      </c>
      <c r="D5" s="6">
        <v>51</v>
      </c>
      <c r="E5" s="6">
        <v>0.38300000000000001</v>
      </c>
      <c r="F5" s="6"/>
      <c r="G5" s="6">
        <v>5.7000000000000002E-2</v>
      </c>
      <c r="H5" s="6">
        <v>35</v>
      </c>
      <c r="I5" s="6"/>
      <c r="J5" s="6">
        <v>2.7E-4</v>
      </c>
      <c r="K5" s="6"/>
    </row>
    <row r="6" spans="1:11" ht="13.5" customHeight="1" thickBot="1" x14ac:dyDescent="0.3">
      <c r="A6" s="4">
        <v>5</v>
      </c>
      <c r="B6" s="20" t="s">
        <v>933</v>
      </c>
      <c r="C6" s="5" t="s">
        <v>934</v>
      </c>
      <c r="D6" s="6">
        <v>996</v>
      </c>
      <c r="E6" s="6">
        <v>1.3109999999999999</v>
      </c>
      <c r="F6" s="6">
        <v>1.454</v>
      </c>
      <c r="G6" s="6">
        <v>0.23799999999999999</v>
      </c>
      <c r="H6" s="6">
        <v>101</v>
      </c>
      <c r="I6" s="6">
        <v>4.8</v>
      </c>
      <c r="J6" s="6">
        <v>2.7499999999999998E-3</v>
      </c>
      <c r="K6" s="6">
        <v>0.35</v>
      </c>
    </row>
    <row r="7" spans="1:11" ht="13.5" customHeight="1" thickBot="1" x14ac:dyDescent="0.3">
      <c r="A7" s="4">
        <v>6</v>
      </c>
      <c r="B7" s="20" t="s">
        <v>1159</v>
      </c>
      <c r="C7" s="5" t="s">
        <v>1160</v>
      </c>
      <c r="D7" s="6">
        <v>212</v>
      </c>
      <c r="E7" s="6">
        <v>2.4359999999999999</v>
      </c>
      <c r="F7" s="6">
        <v>1.9239999999999999</v>
      </c>
      <c r="G7" s="6">
        <v>0.30299999999999999</v>
      </c>
      <c r="H7" s="6">
        <v>33</v>
      </c>
      <c r="I7" s="6">
        <v>2.6</v>
      </c>
      <c r="J7" s="6">
        <v>3.4000000000000002E-4</v>
      </c>
      <c r="K7" s="6">
        <v>0.16800000000000001</v>
      </c>
    </row>
    <row r="8" spans="1:11" ht="13.5" customHeight="1" thickBot="1" x14ac:dyDescent="0.3">
      <c r="A8" s="4">
        <v>7</v>
      </c>
      <c r="B8" s="20" t="s">
        <v>935</v>
      </c>
      <c r="C8" s="5" t="s">
        <v>936</v>
      </c>
      <c r="D8" s="6">
        <v>115</v>
      </c>
      <c r="E8" s="6">
        <v>0.13400000000000001</v>
      </c>
      <c r="F8" s="6"/>
      <c r="G8" s="6">
        <v>5.3999999999999999E-2</v>
      </c>
      <c r="H8" s="6">
        <v>74</v>
      </c>
      <c r="I8" s="6" t="s">
        <v>12</v>
      </c>
      <c r="J8" s="6">
        <v>7.1000000000000002E-4</v>
      </c>
      <c r="K8" s="6"/>
    </row>
    <row r="9" spans="1:11" ht="13.5" customHeight="1" thickBot="1" x14ac:dyDescent="0.3">
      <c r="A9" s="4">
        <v>8</v>
      </c>
      <c r="B9" s="20" t="s">
        <v>1161</v>
      </c>
      <c r="C9" s="5" t="s">
        <v>1162</v>
      </c>
      <c r="D9" s="6">
        <v>113</v>
      </c>
      <c r="E9" s="6">
        <v>0.14099999999999999</v>
      </c>
      <c r="F9" s="6"/>
      <c r="G9" s="6">
        <v>0.13500000000000001</v>
      </c>
      <c r="H9" s="6">
        <v>52</v>
      </c>
      <c r="I9" s="6">
        <v>7.9</v>
      </c>
      <c r="J9" s="6">
        <v>8.1999999999999998E-4</v>
      </c>
      <c r="K9" s="6"/>
    </row>
    <row r="10" spans="1:11" ht="13.5" customHeight="1" thickBot="1" x14ac:dyDescent="0.3">
      <c r="A10" s="4">
        <v>9</v>
      </c>
      <c r="B10" s="20" t="s">
        <v>939</v>
      </c>
      <c r="C10" s="5" t="s">
        <v>940</v>
      </c>
      <c r="D10" s="6">
        <v>215</v>
      </c>
      <c r="E10" s="6">
        <v>0.26500000000000001</v>
      </c>
      <c r="F10" s="6"/>
      <c r="G10" s="6">
        <v>0.29299999999999998</v>
      </c>
      <c r="H10" s="6">
        <v>75</v>
      </c>
      <c r="I10" s="6">
        <v>5.2</v>
      </c>
      <c r="J10" s="6">
        <v>8.9999999999999998E-4</v>
      </c>
      <c r="K10" s="6"/>
    </row>
    <row r="11" spans="1:11" ht="13.5" customHeight="1" thickBot="1" x14ac:dyDescent="0.3">
      <c r="A11" s="4">
        <v>10</v>
      </c>
      <c r="B11" s="20" t="s">
        <v>941</v>
      </c>
      <c r="C11" s="5" t="s">
        <v>942</v>
      </c>
      <c r="D11" s="6">
        <v>4278</v>
      </c>
      <c r="E11" s="6">
        <v>2.1309999999999998</v>
      </c>
      <c r="F11" s="6">
        <v>2</v>
      </c>
      <c r="G11" s="6">
        <v>0.55200000000000005</v>
      </c>
      <c r="H11" s="6">
        <v>288</v>
      </c>
      <c r="I11" s="6">
        <v>4.0999999999999996</v>
      </c>
      <c r="J11" s="6">
        <v>1.4500000000000001E-2</v>
      </c>
      <c r="K11" s="6">
        <v>0.57399999999999995</v>
      </c>
    </row>
    <row r="12" spans="1:11" ht="13.5" customHeight="1" thickBot="1" x14ac:dyDescent="0.3">
      <c r="A12" s="4">
        <v>11</v>
      </c>
      <c r="B12" s="20" t="s">
        <v>1163</v>
      </c>
      <c r="C12" s="5" t="s">
        <v>1164</v>
      </c>
      <c r="D12" s="6">
        <v>1202</v>
      </c>
      <c r="E12" s="6">
        <v>0.40100000000000002</v>
      </c>
      <c r="F12" s="6">
        <v>0.55800000000000005</v>
      </c>
      <c r="G12" s="6">
        <v>5.2999999999999999E-2</v>
      </c>
      <c r="H12" s="6">
        <v>151</v>
      </c>
      <c r="I12" s="6">
        <v>8.8000000000000007</v>
      </c>
      <c r="J12" s="6">
        <v>3.7000000000000002E-3</v>
      </c>
      <c r="K12" s="6">
        <v>0.26500000000000001</v>
      </c>
    </row>
    <row r="13" spans="1:11" ht="13.5" customHeight="1" thickBot="1" x14ac:dyDescent="0.3">
      <c r="A13" s="4">
        <v>12</v>
      </c>
      <c r="B13" s="20" t="s">
        <v>160</v>
      </c>
      <c r="C13" s="5" t="s">
        <v>161</v>
      </c>
      <c r="D13" s="6">
        <v>242</v>
      </c>
      <c r="E13" s="6">
        <v>0.30199999999999999</v>
      </c>
      <c r="F13" s="6">
        <v>0.38300000000000001</v>
      </c>
      <c r="G13" s="6">
        <v>6.6000000000000003E-2</v>
      </c>
      <c r="H13" s="6">
        <v>61</v>
      </c>
      <c r="I13" s="6">
        <v>6</v>
      </c>
      <c r="J13" s="6">
        <v>4.0000000000000002E-4</v>
      </c>
      <c r="K13" s="6">
        <v>6.6000000000000003E-2</v>
      </c>
    </row>
    <row r="14" spans="1:11" ht="13.5" customHeight="1" thickBot="1" x14ac:dyDescent="0.3">
      <c r="A14" s="4">
        <v>13</v>
      </c>
      <c r="B14" s="20" t="s">
        <v>1165</v>
      </c>
      <c r="C14" s="5" t="s">
        <v>1166</v>
      </c>
      <c r="D14" s="6">
        <v>145</v>
      </c>
      <c r="E14" s="6">
        <v>0.59499999999999997</v>
      </c>
      <c r="F14" s="6">
        <v>0.80400000000000005</v>
      </c>
      <c r="G14" s="6">
        <v>0.04</v>
      </c>
      <c r="H14" s="6">
        <v>25</v>
      </c>
      <c r="I14" s="6">
        <v>5.6</v>
      </c>
      <c r="J14" s="6">
        <v>5.2999999999999998E-4</v>
      </c>
      <c r="K14" s="6">
        <v>0.28000000000000003</v>
      </c>
    </row>
    <row r="15" spans="1:11" ht="13.5" customHeight="1" thickBot="1" x14ac:dyDescent="0.3">
      <c r="A15" s="4">
        <v>14</v>
      </c>
      <c r="B15" s="20" t="s">
        <v>1167</v>
      </c>
      <c r="C15" s="5" t="s">
        <v>1168</v>
      </c>
      <c r="D15" s="6">
        <v>199</v>
      </c>
      <c r="E15" s="6">
        <v>0.16200000000000001</v>
      </c>
      <c r="F15" s="6">
        <v>0.17599999999999999</v>
      </c>
      <c r="G15" s="6">
        <v>0.11799999999999999</v>
      </c>
      <c r="H15" s="6">
        <v>51</v>
      </c>
      <c r="I15" s="6" t="s">
        <v>12</v>
      </c>
      <c r="J15" s="6">
        <v>5.9999999999999995E-4</v>
      </c>
      <c r="K15" s="6">
        <v>0.122</v>
      </c>
    </row>
    <row r="16" spans="1:11" ht="13.5" customHeight="1" thickBot="1" x14ac:dyDescent="0.3">
      <c r="A16" s="4">
        <v>15</v>
      </c>
      <c r="B16" s="20" t="s">
        <v>1169</v>
      </c>
      <c r="C16" s="5" t="s">
        <v>1170</v>
      </c>
      <c r="D16" s="6">
        <v>2206</v>
      </c>
      <c r="E16" s="6">
        <v>1.6240000000000001</v>
      </c>
      <c r="F16" s="6">
        <v>2.0760000000000001</v>
      </c>
      <c r="G16" s="6">
        <v>0.55700000000000005</v>
      </c>
      <c r="H16" s="6">
        <v>88</v>
      </c>
      <c r="I16" s="6">
        <v>7.9</v>
      </c>
      <c r="J16" s="6">
        <v>6.3E-3</v>
      </c>
      <c r="K16" s="6">
        <v>0.82599999999999996</v>
      </c>
    </row>
    <row r="17" spans="1:11" ht="13.5" customHeight="1" thickBot="1" x14ac:dyDescent="0.3">
      <c r="A17" s="4">
        <v>16</v>
      </c>
      <c r="B17" s="20" t="s">
        <v>1171</v>
      </c>
      <c r="C17" s="5" t="s">
        <v>1172</v>
      </c>
      <c r="D17" s="6">
        <v>151</v>
      </c>
      <c r="E17" s="6">
        <v>0.47199999999999998</v>
      </c>
      <c r="F17" s="6">
        <v>0.69</v>
      </c>
      <c r="G17" s="6">
        <v>0</v>
      </c>
      <c r="H17" s="6">
        <v>10</v>
      </c>
      <c r="I17" s="6">
        <v>6.9</v>
      </c>
      <c r="J17" s="6">
        <v>5.6999999999999998E-4</v>
      </c>
      <c r="K17" s="6">
        <v>0.33500000000000002</v>
      </c>
    </row>
    <row r="18" spans="1:11" ht="13.5" customHeight="1" thickBot="1" x14ac:dyDescent="0.3">
      <c r="A18" s="4">
        <v>17</v>
      </c>
      <c r="B18" s="20" t="s">
        <v>1173</v>
      </c>
      <c r="C18" s="5" t="s">
        <v>1174</v>
      </c>
      <c r="D18" s="6">
        <v>1420</v>
      </c>
      <c r="E18" s="6">
        <v>1.488</v>
      </c>
      <c r="F18" s="6">
        <v>1.5940000000000001</v>
      </c>
      <c r="G18" s="6">
        <v>0.70199999999999996</v>
      </c>
      <c r="H18" s="6">
        <v>104</v>
      </c>
      <c r="I18" s="6">
        <v>6</v>
      </c>
      <c r="J18" s="6">
        <v>3.5100000000000001E-3</v>
      </c>
      <c r="K18" s="6">
        <v>0.45300000000000001</v>
      </c>
    </row>
    <row r="19" spans="1:11" ht="13.5" customHeight="1" thickBot="1" x14ac:dyDescent="0.3">
      <c r="A19" s="4">
        <v>18</v>
      </c>
      <c r="B19" s="20" t="s">
        <v>953</v>
      </c>
      <c r="C19" s="5" t="s">
        <v>954</v>
      </c>
      <c r="D19" s="6">
        <v>114</v>
      </c>
      <c r="E19" s="6">
        <v>0.76300000000000001</v>
      </c>
      <c r="F19" s="6">
        <v>0.63700000000000001</v>
      </c>
      <c r="G19" s="6">
        <v>0.27800000000000002</v>
      </c>
      <c r="H19" s="6">
        <v>36</v>
      </c>
      <c r="I19" s="6">
        <v>3.1</v>
      </c>
      <c r="J19" s="6">
        <v>6.6E-4</v>
      </c>
      <c r="K19" s="6">
        <v>0.23100000000000001</v>
      </c>
    </row>
    <row r="20" spans="1:11" ht="13.5" customHeight="1" thickBot="1" x14ac:dyDescent="0.3">
      <c r="A20" s="4">
        <v>19</v>
      </c>
      <c r="B20" s="20" t="s">
        <v>1175</v>
      </c>
      <c r="C20" s="5" t="s">
        <v>1176</v>
      </c>
      <c r="D20" s="6">
        <v>6191</v>
      </c>
      <c r="E20" s="6">
        <v>1.722</v>
      </c>
      <c r="F20" s="6">
        <v>1.851</v>
      </c>
      <c r="G20" s="6">
        <v>0.24399999999999999</v>
      </c>
      <c r="H20" s="6">
        <v>119</v>
      </c>
      <c r="I20" s="6" t="s">
        <v>12</v>
      </c>
      <c r="J20" s="6">
        <v>1.546E-2</v>
      </c>
      <c r="K20" s="6">
        <v>0.91100000000000003</v>
      </c>
    </row>
    <row r="21" spans="1:11" ht="13.5" customHeight="1" thickBot="1" x14ac:dyDescent="0.3">
      <c r="A21" s="7">
        <v>20</v>
      </c>
      <c r="B21" s="20" t="s">
        <v>955</v>
      </c>
      <c r="C21" s="8" t="s">
        <v>956</v>
      </c>
      <c r="D21" s="9">
        <v>856</v>
      </c>
      <c r="E21" s="9">
        <v>3.17</v>
      </c>
      <c r="F21" s="9">
        <v>2.4929999999999999</v>
      </c>
      <c r="G21" s="9">
        <v>0.182</v>
      </c>
      <c r="H21" s="9">
        <v>44</v>
      </c>
      <c r="I21" s="9">
        <v>4.2</v>
      </c>
      <c r="J21" s="9">
        <v>2.65E-3</v>
      </c>
      <c r="K21" s="9">
        <v>0.64200000000000002</v>
      </c>
    </row>
    <row r="22" spans="1:11" ht="13.5" customHeight="1" thickBot="1" x14ac:dyDescent="0.3">
      <c r="A22" s="4">
        <v>21</v>
      </c>
      <c r="B22" s="20" t="s">
        <v>1177</v>
      </c>
      <c r="C22" s="5" t="s">
        <v>1178</v>
      </c>
      <c r="D22" s="6">
        <v>234</v>
      </c>
      <c r="E22" s="6">
        <v>0.88</v>
      </c>
      <c r="F22" s="6"/>
      <c r="G22" s="6">
        <v>3.5999999999999997E-2</v>
      </c>
      <c r="H22" s="6">
        <v>55</v>
      </c>
      <c r="I22" s="6">
        <v>4.5999999999999996</v>
      </c>
      <c r="J22" s="6">
        <v>1.2099999999999999E-3</v>
      </c>
      <c r="K22" s="6"/>
    </row>
    <row r="23" spans="1:11" ht="13.5" customHeight="1" thickBot="1" x14ac:dyDescent="0.3">
      <c r="A23" s="4">
        <v>22</v>
      </c>
      <c r="B23" s="20" t="s">
        <v>1179</v>
      </c>
      <c r="C23" s="5" t="s">
        <v>1180</v>
      </c>
      <c r="D23" s="6">
        <v>3163</v>
      </c>
      <c r="E23" s="6">
        <v>1.403</v>
      </c>
      <c r="F23" s="6">
        <v>1.72</v>
      </c>
      <c r="G23" s="6">
        <v>0.193</v>
      </c>
      <c r="H23" s="6">
        <v>83</v>
      </c>
      <c r="I23" s="6" t="s">
        <v>12</v>
      </c>
      <c r="J23" s="6">
        <v>8.5800000000000008E-3</v>
      </c>
      <c r="K23" s="6">
        <v>0.91600000000000004</v>
      </c>
    </row>
    <row r="24" spans="1:11" ht="13.5" customHeight="1" thickBot="1" x14ac:dyDescent="0.3">
      <c r="A24" s="4">
        <v>23</v>
      </c>
      <c r="B24" s="20" t="s">
        <v>1181</v>
      </c>
      <c r="C24" s="5" t="s">
        <v>1182</v>
      </c>
      <c r="D24" s="6">
        <v>1421</v>
      </c>
      <c r="E24" s="6">
        <v>3.7440000000000002</v>
      </c>
      <c r="F24" s="6">
        <v>2.1659999999999999</v>
      </c>
      <c r="G24" s="6">
        <v>0.17</v>
      </c>
      <c r="H24" s="6">
        <v>53</v>
      </c>
      <c r="I24" s="6">
        <v>6.6</v>
      </c>
      <c r="J24" s="6">
        <v>7.0400000000000003E-3</v>
      </c>
      <c r="K24" s="6">
        <v>1.252</v>
      </c>
    </row>
    <row r="25" spans="1:11" ht="13.5" customHeight="1" thickBot="1" x14ac:dyDescent="0.3">
      <c r="A25" s="4">
        <v>24</v>
      </c>
      <c r="B25" s="20" t="s">
        <v>959</v>
      </c>
      <c r="C25" s="5" t="s">
        <v>960</v>
      </c>
      <c r="D25" s="6">
        <v>3830</v>
      </c>
      <c r="E25" s="6">
        <v>2.0459999999999998</v>
      </c>
      <c r="F25" s="6">
        <v>2.2559999999999998</v>
      </c>
      <c r="G25" s="6">
        <v>0.27300000000000002</v>
      </c>
      <c r="H25" s="6">
        <v>289</v>
      </c>
      <c r="I25" s="6">
        <v>5.8</v>
      </c>
      <c r="J25" s="6">
        <v>9.5899999999999996E-3</v>
      </c>
      <c r="K25" s="6">
        <v>0.58899999999999997</v>
      </c>
    </row>
    <row r="26" spans="1:11" ht="13.5" customHeight="1" thickBot="1" x14ac:dyDescent="0.3">
      <c r="A26" s="4">
        <v>25</v>
      </c>
      <c r="B26" s="20" t="s">
        <v>961</v>
      </c>
      <c r="C26" s="5" t="s">
        <v>962</v>
      </c>
      <c r="D26" s="6">
        <v>215</v>
      </c>
      <c r="E26" s="6">
        <v>0.23799999999999999</v>
      </c>
      <c r="F26" s="6">
        <v>0.5</v>
      </c>
      <c r="G26" s="6">
        <v>5.8999999999999997E-2</v>
      </c>
      <c r="H26" s="6">
        <v>17</v>
      </c>
      <c r="I26" s="6" t="s">
        <v>12</v>
      </c>
      <c r="J26" s="6">
        <v>6.2E-4</v>
      </c>
      <c r="K26" s="6">
        <v>0.28799999999999998</v>
      </c>
    </row>
    <row r="27" spans="1:11" ht="13.5" customHeight="1" thickBot="1" x14ac:dyDescent="0.3">
      <c r="A27" s="4">
        <v>26</v>
      </c>
      <c r="B27" s="20" t="s">
        <v>1183</v>
      </c>
      <c r="C27" s="5" t="s">
        <v>1184</v>
      </c>
      <c r="D27" s="6">
        <v>4175</v>
      </c>
      <c r="E27" s="6">
        <v>1.363</v>
      </c>
      <c r="F27" s="6">
        <v>1.6779999999999999</v>
      </c>
      <c r="G27" s="6">
        <v>0.23100000000000001</v>
      </c>
      <c r="H27" s="6">
        <v>360</v>
      </c>
      <c r="I27" s="6">
        <v>5.6</v>
      </c>
      <c r="J27" s="6">
        <v>1.763E-2</v>
      </c>
      <c r="K27" s="6">
        <v>0.71199999999999997</v>
      </c>
    </row>
    <row r="28" spans="1:11" ht="13.5" customHeight="1" thickBot="1" x14ac:dyDescent="0.3">
      <c r="A28" s="4">
        <v>27</v>
      </c>
      <c r="B28" s="20" t="s">
        <v>1185</v>
      </c>
      <c r="C28" s="5" t="s">
        <v>1186</v>
      </c>
      <c r="D28" s="6">
        <v>756</v>
      </c>
      <c r="E28" s="6">
        <v>1.3080000000000001</v>
      </c>
      <c r="F28" s="6">
        <v>1.8480000000000001</v>
      </c>
      <c r="G28" s="6"/>
      <c r="H28" s="6">
        <v>0</v>
      </c>
      <c r="I28" s="6">
        <v>7.4</v>
      </c>
      <c r="J28" s="6">
        <v>1.6800000000000001E-3</v>
      </c>
      <c r="K28" s="6">
        <v>0.52600000000000002</v>
      </c>
    </row>
    <row r="29" spans="1:11" ht="13.5" customHeight="1" thickBot="1" x14ac:dyDescent="0.3">
      <c r="A29" s="4">
        <v>28</v>
      </c>
      <c r="B29" s="20" t="s">
        <v>1187</v>
      </c>
      <c r="C29" s="5" t="s">
        <v>1188</v>
      </c>
      <c r="D29" s="6">
        <v>1141</v>
      </c>
      <c r="E29" s="6">
        <v>1.0169999999999999</v>
      </c>
      <c r="F29" s="6">
        <v>1.2290000000000001</v>
      </c>
      <c r="G29" s="6">
        <v>0.23699999999999999</v>
      </c>
      <c r="H29" s="6">
        <v>38</v>
      </c>
      <c r="I29" s="6">
        <v>8.6</v>
      </c>
      <c r="J29" s="6">
        <v>2.99E-3</v>
      </c>
      <c r="K29" s="6">
        <v>0.46400000000000002</v>
      </c>
    </row>
    <row r="30" spans="1:11" ht="13.5" customHeight="1" thickBot="1" x14ac:dyDescent="0.3">
      <c r="A30" s="4">
        <v>29</v>
      </c>
      <c r="B30" s="20" t="s">
        <v>1189</v>
      </c>
      <c r="C30" s="5" t="s">
        <v>1190</v>
      </c>
      <c r="D30" s="6">
        <v>183</v>
      </c>
      <c r="E30" s="6">
        <v>0.26100000000000001</v>
      </c>
      <c r="F30" s="6">
        <v>0.28599999999999998</v>
      </c>
      <c r="G30" s="6">
        <v>0.23100000000000001</v>
      </c>
      <c r="H30" s="6">
        <v>65</v>
      </c>
      <c r="I30" s="6">
        <v>5</v>
      </c>
      <c r="J30" s="6">
        <v>3.6000000000000002E-4</v>
      </c>
      <c r="K30" s="6">
        <v>5.8000000000000003E-2</v>
      </c>
    </row>
    <row r="31" spans="1:11" ht="13.5" customHeight="1" thickBot="1" x14ac:dyDescent="0.3">
      <c r="A31" s="4">
        <v>30</v>
      </c>
      <c r="B31" s="20" t="s">
        <v>1191</v>
      </c>
      <c r="C31" s="5" t="s">
        <v>1192</v>
      </c>
      <c r="D31" s="6">
        <v>71</v>
      </c>
      <c r="E31" s="6">
        <v>4.7E-2</v>
      </c>
      <c r="F31" s="6"/>
      <c r="G31" s="6">
        <v>3.5999999999999997E-2</v>
      </c>
      <c r="H31" s="6">
        <v>84</v>
      </c>
      <c r="I31" s="6"/>
      <c r="J31" s="6">
        <v>4.0000000000000003E-5</v>
      </c>
      <c r="K31" s="6"/>
    </row>
    <row r="32" spans="1:11" ht="13.5" customHeight="1" thickBot="1" x14ac:dyDescent="0.3">
      <c r="A32" s="4">
        <v>31</v>
      </c>
      <c r="B32" s="20" t="s">
        <v>1193</v>
      </c>
      <c r="C32" s="5" t="s">
        <v>1194</v>
      </c>
      <c r="D32" s="6">
        <v>2386</v>
      </c>
      <c r="E32" s="6">
        <v>1.4019999999999999</v>
      </c>
      <c r="F32" s="6">
        <v>1.641</v>
      </c>
      <c r="G32" s="6">
        <v>0.55700000000000005</v>
      </c>
      <c r="H32" s="6">
        <v>79</v>
      </c>
      <c r="I32" s="6">
        <v>8.5</v>
      </c>
      <c r="J32" s="6">
        <v>3.1900000000000001E-3</v>
      </c>
      <c r="K32" s="6">
        <v>0.48399999999999999</v>
      </c>
    </row>
    <row r="33" spans="1:11" ht="13.5" customHeight="1" thickBot="1" x14ac:dyDescent="0.3">
      <c r="A33" s="4">
        <v>32</v>
      </c>
      <c r="B33" s="20" t="s">
        <v>1195</v>
      </c>
      <c r="C33" s="5" t="s">
        <v>1196</v>
      </c>
      <c r="D33" s="6">
        <v>1189</v>
      </c>
      <c r="E33" s="6">
        <v>2.258</v>
      </c>
      <c r="F33" s="6">
        <v>2.766</v>
      </c>
      <c r="G33" s="6">
        <v>0.38500000000000001</v>
      </c>
      <c r="H33" s="6">
        <v>91</v>
      </c>
      <c r="I33" s="6">
        <v>4.7</v>
      </c>
      <c r="J33" s="6">
        <v>3.7299999999999998E-3</v>
      </c>
      <c r="K33" s="6">
        <v>0.70099999999999996</v>
      </c>
    </row>
    <row r="34" spans="1:11" ht="13.5" customHeight="1" thickBot="1" x14ac:dyDescent="0.3">
      <c r="A34" s="4">
        <v>33</v>
      </c>
      <c r="B34" s="20" t="s">
        <v>1197</v>
      </c>
      <c r="C34" s="5" t="s">
        <v>1198</v>
      </c>
      <c r="D34" s="6">
        <v>70</v>
      </c>
      <c r="E34" s="6">
        <v>0.13800000000000001</v>
      </c>
      <c r="F34" s="6">
        <v>0.124</v>
      </c>
      <c r="G34" s="6"/>
      <c r="H34" s="6">
        <v>0</v>
      </c>
      <c r="I34" s="6"/>
      <c r="J34" s="6">
        <v>9.0000000000000006E-5</v>
      </c>
      <c r="K34" s="6">
        <v>2.1999999999999999E-2</v>
      </c>
    </row>
    <row r="35" spans="1:11" ht="13.5" customHeight="1" thickBot="1" x14ac:dyDescent="0.3">
      <c r="A35" s="4">
        <v>34</v>
      </c>
      <c r="B35" s="20" t="s">
        <v>969</v>
      </c>
      <c r="C35" s="5" t="s">
        <v>970</v>
      </c>
      <c r="D35" s="6">
        <v>26</v>
      </c>
      <c r="E35" s="6">
        <v>0.5</v>
      </c>
      <c r="F35" s="6">
        <v>0.54200000000000004</v>
      </c>
      <c r="G35" s="6">
        <v>0</v>
      </c>
      <c r="H35" s="6">
        <v>18</v>
      </c>
      <c r="I35" s="6"/>
      <c r="J35" s="6">
        <v>5.1999999999999995E-4</v>
      </c>
      <c r="K35" s="6">
        <v>0.55600000000000005</v>
      </c>
    </row>
    <row r="36" spans="1:11" ht="13.5" customHeight="1" thickBot="1" x14ac:dyDescent="0.3">
      <c r="A36" s="4">
        <v>35</v>
      </c>
      <c r="B36" s="20" t="s">
        <v>1199</v>
      </c>
      <c r="C36" s="5" t="s">
        <v>1200</v>
      </c>
      <c r="D36" s="6">
        <v>49</v>
      </c>
      <c r="E36" s="6">
        <v>0.54700000000000004</v>
      </c>
      <c r="F36" s="6"/>
      <c r="G36" s="6">
        <v>0.19400000000000001</v>
      </c>
      <c r="H36" s="6">
        <v>31</v>
      </c>
      <c r="I36" s="6"/>
      <c r="J36" s="6">
        <v>1.1E-4</v>
      </c>
      <c r="K36" s="6"/>
    </row>
    <row r="37" spans="1:11" ht="13.5" customHeight="1" thickBot="1" x14ac:dyDescent="0.3">
      <c r="A37" s="4">
        <v>36</v>
      </c>
      <c r="B37" s="20" t="s">
        <v>206</v>
      </c>
      <c r="C37" s="5" t="s">
        <v>207</v>
      </c>
      <c r="D37" s="6">
        <v>234</v>
      </c>
      <c r="E37" s="6">
        <v>0.52900000000000003</v>
      </c>
      <c r="F37" s="6">
        <v>0.41899999999999998</v>
      </c>
      <c r="G37" s="6">
        <v>2.3E-2</v>
      </c>
      <c r="H37" s="6">
        <v>43</v>
      </c>
      <c r="I37" s="6">
        <v>6.7</v>
      </c>
      <c r="J37" s="6">
        <v>7.3999999999999999E-4</v>
      </c>
      <c r="K37" s="6">
        <v>0.17699999999999999</v>
      </c>
    </row>
    <row r="38" spans="1:11" ht="13.5" customHeight="1" thickBot="1" x14ac:dyDescent="0.3">
      <c r="A38" s="4">
        <v>37</v>
      </c>
      <c r="B38" s="20" t="s">
        <v>971</v>
      </c>
      <c r="C38" s="5" t="s">
        <v>972</v>
      </c>
      <c r="D38" s="6">
        <v>77</v>
      </c>
      <c r="E38" s="6">
        <v>0.36199999999999999</v>
      </c>
      <c r="F38" s="6"/>
      <c r="G38" s="6">
        <v>0.114</v>
      </c>
      <c r="H38" s="6">
        <v>35</v>
      </c>
      <c r="I38" s="6"/>
      <c r="J38" s="6">
        <v>3.6000000000000002E-4</v>
      </c>
      <c r="K38" s="6"/>
    </row>
    <row r="39" spans="1:11" ht="13.5" customHeight="1" thickBot="1" x14ac:dyDescent="0.3">
      <c r="A39" s="4">
        <v>38</v>
      </c>
      <c r="B39" s="20" t="s">
        <v>218</v>
      </c>
      <c r="C39" s="5" t="s">
        <v>219</v>
      </c>
      <c r="D39" s="6">
        <v>215</v>
      </c>
      <c r="E39" s="6">
        <v>0.64400000000000002</v>
      </c>
      <c r="F39" s="6">
        <v>0.873</v>
      </c>
      <c r="G39" s="6">
        <v>3.3000000000000002E-2</v>
      </c>
      <c r="H39" s="6">
        <v>61</v>
      </c>
      <c r="I39" s="6">
        <v>4.2</v>
      </c>
      <c r="J39" s="6">
        <v>1.2999999999999999E-3</v>
      </c>
      <c r="K39" s="6">
        <v>0.38600000000000001</v>
      </c>
    </row>
    <row r="40" spans="1:11" ht="13.5" customHeight="1" thickBot="1" x14ac:dyDescent="0.3">
      <c r="A40" s="4">
        <v>39</v>
      </c>
      <c r="B40" s="20" t="s">
        <v>975</v>
      </c>
      <c r="C40" s="5" t="s">
        <v>976</v>
      </c>
      <c r="D40" s="6">
        <v>221</v>
      </c>
      <c r="E40" s="6">
        <v>0.57299999999999995</v>
      </c>
      <c r="F40" s="6"/>
      <c r="G40" s="6">
        <v>7.3999999999999996E-2</v>
      </c>
      <c r="H40" s="6">
        <v>27</v>
      </c>
      <c r="I40" s="6">
        <v>4.9000000000000004</v>
      </c>
      <c r="J40" s="6">
        <v>1.24E-3</v>
      </c>
      <c r="K40" s="6"/>
    </row>
    <row r="41" spans="1:11" ht="13.5" customHeight="1" thickBot="1" x14ac:dyDescent="0.3">
      <c r="A41" s="7">
        <v>40</v>
      </c>
      <c r="B41" s="20" t="s">
        <v>1201</v>
      </c>
      <c r="C41" s="8" t="s">
        <v>1202</v>
      </c>
      <c r="D41" s="9">
        <v>172</v>
      </c>
      <c r="E41" s="9">
        <v>0.65</v>
      </c>
      <c r="F41" s="9">
        <v>0.70599999999999996</v>
      </c>
      <c r="G41" s="9">
        <v>0.13600000000000001</v>
      </c>
      <c r="H41" s="9">
        <v>22</v>
      </c>
      <c r="I41" s="9">
        <v>9.1999999999999993</v>
      </c>
      <c r="J41" s="9">
        <v>4.8999999999999998E-4</v>
      </c>
      <c r="K41" s="9">
        <v>0.29799999999999999</v>
      </c>
    </row>
    <row r="42" spans="1:11" ht="13.5" customHeight="1" thickBot="1" x14ac:dyDescent="0.3">
      <c r="A42" s="4">
        <v>41</v>
      </c>
      <c r="B42" s="20" t="s">
        <v>1203</v>
      </c>
      <c r="C42" s="5" t="s">
        <v>1204</v>
      </c>
      <c r="D42" s="6">
        <v>311</v>
      </c>
      <c r="E42" s="6">
        <v>0.42</v>
      </c>
      <c r="F42" s="6">
        <v>0.78900000000000003</v>
      </c>
      <c r="G42" s="6">
        <v>0.108</v>
      </c>
      <c r="H42" s="6">
        <v>37</v>
      </c>
      <c r="I42" s="6">
        <v>6.8</v>
      </c>
      <c r="J42" s="6">
        <v>1.14E-3</v>
      </c>
      <c r="K42" s="6">
        <v>0.36499999999999999</v>
      </c>
    </row>
    <row r="43" spans="1:11" ht="13.5" customHeight="1" thickBot="1" x14ac:dyDescent="0.3">
      <c r="A43" s="4">
        <v>42</v>
      </c>
      <c r="B43" s="20" t="s">
        <v>1205</v>
      </c>
      <c r="C43" s="5" t="s">
        <v>1206</v>
      </c>
      <c r="D43" s="6">
        <v>2154</v>
      </c>
      <c r="E43" s="6">
        <v>0.81699999999999995</v>
      </c>
      <c r="F43" s="6">
        <v>0.73199999999999998</v>
      </c>
      <c r="G43" s="6">
        <v>0.247</v>
      </c>
      <c r="H43" s="6">
        <v>85</v>
      </c>
      <c r="I43" s="6" t="s">
        <v>12</v>
      </c>
      <c r="J43" s="6">
        <v>1.8400000000000001E-3</v>
      </c>
      <c r="K43" s="6">
        <v>0.216</v>
      </c>
    </row>
    <row r="44" spans="1:11" ht="13.5" customHeight="1" thickBot="1" x14ac:dyDescent="0.3">
      <c r="A44" s="4">
        <v>43</v>
      </c>
      <c r="B44" s="20" t="s">
        <v>1207</v>
      </c>
      <c r="C44" s="5" t="s">
        <v>1208</v>
      </c>
      <c r="D44" s="6">
        <v>669</v>
      </c>
      <c r="E44" s="6">
        <v>1.0089999999999999</v>
      </c>
      <c r="F44" s="6"/>
      <c r="G44" s="6">
        <v>0.34200000000000003</v>
      </c>
      <c r="H44" s="6">
        <v>73</v>
      </c>
      <c r="I44" s="6">
        <v>5.5</v>
      </c>
      <c r="J44" s="6">
        <v>3.5200000000000001E-3</v>
      </c>
      <c r="K44" s="6"/>
    </row>
    <row r="45" spans="1:11" ht="13.5" customHeight="1" thickBot="1" x14ac:dyDescent="0.3">
      <c r="A45" s="4">
        <v>44</v>
      </c>
      <c r="B45" s="20" t="s">
        <v>1209</v>
      </c>
      <c r="C45" s="5" t="s">
        <v>1210</v>
      </c>
      <c r="D45" s="6">
        <v>475</v>
      </c>
      <c r="E45" s="6">
        <v>3.7109999999999999</v>
      </c>
      <c r="F45" s="6"/>
      <c r="G45" s="6">
        <v>0.67700000000000005</v>
      </c>
      <c r="H45" s="6">
        <v>65</v>
      </c>
      <c r="I45" s="6">
        <v>2.4</v>
      </c>
      <c r="J45" s="6">
        <v>9.7999999999999997E-4</v>
      </c>
      <c r="K45" s="6"/>
    </row>
    <row r="46" spans="1:11" ht="13.5" customHeight="1" thickBot="1" x14ac:dyDescent="0.3">
      <c r="A46" s="4">
        <v>45</v>
      </c>
      <c r="B46" s="20" t="s">
        <v>1211</v>
      </c>
      <c r="C46" s="5" t="s">
        <v>1212</v>
      </c>
      <c r="D46" s="6">
        <v>101</v>
      </c>
      <c r="E46" s="6">
        <v>0.6</v>
      </c>
      <c r="F46" s="6">
        <v>0.58499999999999996</v>
      </c>
      <c r="G46" s="6">
        <v>0</v>
      </c>
      <c r="H46" s="6">
        <v>9</v>
      </c>
      <c r="I46" s="6">
        <v>8.6999999999999993</v>
      </c>
      <c r="J46" s="6">
        <v>2.7999999999999998E-4</v>
      </c>
      <c r="K46" s="6">
        <v>0.35099999999999998</v>
      </c>
    </row>
    <row r="47" spans="1:11" ht="13.5" customHeight="1" thickBot="1" x14ac:dyDescent="0.3">
      <c r="A47" s="4">
        <v>46</v>
      </c>
      <c r="B47" s="20" t="s">
        <v>474</v>
      </c>
      <c r="C47" s="5" t="s">
        <v>475</v>
      </c>
      <c r="D47" s="6">
        <v>1165</v>
      </c>
      <c r="E47" s="6">
        <v>1.1719999999999999</v>
      </c>
      <c r="F47" s="6">
        <v>1.518</v>
      </c>
      <c r="G47" s="6">
        <v>0.14099999999999999</v>
      </c>
      <c r="H47" s="6">
        <v>85</v>
      </c>
      <c r="I47" s="6">
        <v>6.9</v>
      </c>
      <c r="J47" s="6">
        <v>3.7599999999999999E-3</v>
      </c>
      <c r="K47" s="6">
        <v>0.64</v>
      </c>
    </row>
    <row r="48" spans="1:11" ht="13.5" customHeight="1" thickBot="1" x14ac:dyDescent="0.3">
      <c r="A48" s="4">
        <v>47</v>
      </c>
      <c r="B48" s="20" t="s">
        <v>1213</v>
      </c>
      <c r="C48" s="5" t="s">
        <v>1214</v>
      </c>
      <c r="D48" s="6">
        <v>803</v>
      </c>
      <c r="E48" s="6">
        <v>0.9</v>
      </c>
      <c r="F48" s="6">
        <v>1.351</v>
      </c>
      <c r="G48" s="6">
        <v>0.20799999999999999</v>
      </c>
      <c r="H48" s="6">
        <v>53</v>
      </c>
      <c r="I48" s="6">
        <v>8.3000000000000007</v>
      </c>
      <c r="J48" s="6">
        <v>2.0200000000000001E-3</v>
      </c>
      <c r="K48" s="6">
        <v>0.501</v>
      </c>
    </row>
    <row r="49" spans="1:11" ht="13.5" customHeight="1" thickBot="1" x14ac:dyDescent="0.3">
      <c r="A49" s="4">
        <v>48</v>
      </c>
      <c r="B49" s="20" t="s">
        <v>39</v>
      </c>
      <c r="C49" s="5" t="s">
        <v>40</v>
      </c>
      <c r="D49" s="6">
        <v>2054</v>
      </c>
      <c r="E49" s="6">
        <v>0.67600000000000005</v>
      </c>
      <c r="F49" s="6">
        <v>1.2090000000000001</v>
      </c>
      <c r="G49" s="6">
        <v>0.13</v>
      </c>
      <c r="H49" s="6">
        <v>131</v>
      </c>
      <c r="I49" s="6">
        <v>7.8</v>
      </c>
      <c r="J49" s="6">
        <v>3.64E-3</v>
      </c>
      <c r="K49" s="6">
        <v>0.29899999999999999</v>
      </c>
    </row>
    <row r="50" spans="1:11" ht="13.5" customHeight="1" thickBot="1" x14ac:dyDescent="0.3">
      <c r="A50" s="4">
        <v>49</v>
      </c>
      <c r="B50" s="20" t="s">
        <v>981</v>
      </c>
      <c r="C50" s="5" t="s">
        <v>982</v>
      </c>
      <c r="D50" s="6">
        <v>1703</v>
      </c>
      <c r="E50" s="6">
        <v>1.0029999999999999</v>
      </c>
      <c r="F50" s="6">
        <v>1.123</v>
      </c>
      <c r="G50" s="6">
        <v>0.20399999999999999</v>
      </c>
      <c r="H50" s="6">
        <v>142</v>
      </c>
      <c r="I50" s="6">
        <v>6.2</v>
      </c>
      <c r="J50" s="6">
        <v>6.9699999999999996E-3</v>
      </c>
      <c r="K50" s="6">
        <v>0.50700000000000001</v>
      </c>
    </row>
    <row r="51" spans="1:11" ht="13.5" customHeight="1" thickBot="1" x14ac:dyDescent="0.3">
      <c r="A51" s="4">
        <v>50</v>
      </c>
      <c r="B51" s="20" t="s">
        <v>1215</v>
      </c>
      <c r="C51" s="5" t="s">
        <v>1216</v>
      </c>
      <c r="D51" s="6">
        <v>109</v>
      </c>
      <c r="E51" s="6">
        <v>0.6</v>
      </c>
      <c r="F51" s="6">
        <v>0.65100000000000002</v>
      </c>
      <c r="G51" s="6">
        <v>0</v>
      </c>
      <c r="H51" s="6">
        <v>13</v>
      </c>
      <c r="I51" s="6">
        <v>5.8</v>
      </c>
      <c r="J51" s="6">
        <v>5.5999999999999995E-4</v>
      </c>
      <c r="K51" s="6">
        <v>0.33400000000000002</v>
      </c>
    </row>
    <row r="52" spans="1:11" ht="13.5" customHeight="1" thickBot="1" x14ac:dyDescent="0.3">
      <c r="A52" s="4">
        <v>51</v>
      </c>
      <c r="B52" s="20" t="s">
        <v>1217</v>
      </c>
      <c r="C52" s="5" t="s">
        <v>1218</v>
      </c>
      <c r="D52" s="6">
        <v>3642</v>
      </c>
      <c r="E52" s="6">
        <v>1.121</v>
      </c>
      <c r="F52" s="6">
        <v>1.218</v>
      </c>
      <c r="G52" s="6">
        <v>0.187</v>
      </c>
      <c r="H52" s="6">
        <v>166</v>
      </c>
      <c r="I52" s="6">
        <v>10</v>
      </c>
      <c r="J52" s="6">
        <v>5.5300000000000002E-3</v>
      </c>
      <c r="K52" s="6">
        <v>0.35399999999999998</v>
      </c>
    </row>
    <row r="53" spans="1:11" ht="13.5" customHeight="1" thickBot="1" x14ac:dyDescent="0.3">
      <c r="A53" s="4">
        <v>52</v>
      </c>
      <c r="B53" s="20" t="s">
        <v>1219</v>
      </c>
      <c r="C53" s="5" t="s">
        <v>1220</v>
      </c>
      <c r="D53" s="6">
        <v>113</v>
      </c>
      <c r="E53" s="6">
        <v>0.154</v>
      </c>
      <c r="F53" s="6"/>
      <c r="G53" s="6">
        <v>0.16700000000000001</v>
      </c>
      <c r="H53" s="6">
        <v>12</v>
      </c>
      <c r="I53" s="6">
        <v>8.1</v>
      </c>
      <c r="J53" s="6">
        <v>4.2000000000000002E-4</v>
      </c>
      <c r="K53" s="6"/>
    </row>
    <row r="54" spans="1:11" ht="13.5" customHeight="1" thickBot="1" x14ac:dyDescent="0.3">
      <c r="A54" s="4">
        <v>53</v>
      </c>
      <c r="B54" s="20" t="s">
        <v>1221</v>
      </c>
      <c r="C54" s="5" t="s">
        <v>1222</v>
      </c>
      <c r="D54" s="6">
        <v>28060</v>
      </c>
      <c r="E54" s="6">
        <v>3.7229999999999999</v>
      </c>
      <c r="F54" s="6">
        <v>3.9969999999999999</v>
      </c>
      <c r="G54" s="6">
        <v>0.57099999999999995</v>
      </c>
      <c r="H54" s="6">
        <v>1638</v>
      </c>
      <c r="I54" s="6">
        <v>3</v>
      </c>
      <c r="J54" s="6">
        <v>8.9230000000000004E-2</v>
      </c>
      <c r="K54" s="6">
        <v>0.81</v>
      </c>
    </row>
    <row r="55" spans="1:11" ht="13.5" customHeight="1" thickBot="1" x14ac:dyDescent="0.3">
      <c r="A55" s="4">
        <v>54</v>
      </c>
      <c r="B55" s="20" t="s">
        <v>254</v>
      </c>
      <c r="C55" s="5" t="s">
        <v>255</v>
      </c>
      <c r="D55" s="6">
        <v>5736</v>
      </c>
      <c r="E55" s="6">
        <v>1.2270000000000001</v>
      </c>
      <c r="F55" s="6">
        <v>1.6919999999999999</v>
      </c>
      <c r="G55" s="6">
        <v>0.19500000000000001</v>
      </c>
      <c r="H55" s="6">
        <v>113</v>
      </c>
      <c r="I55" s="6" t="s">
        <v>12</v>
      </c>
      <c r="J55" s="6">
        <v>7.8100000000000001E-3</v>
      </c>
      <c r="K55" s="6">
        <v>0.58699999999999997</v>
      </c>
    </row>
    <row r="56" spans="1:11" ht="13.5" customHeight="1" thickBot="1" x14ac:dyDescent="0.3">
      <c r="A56" s="4">
        <v>55</v>
      </c>
      <c r="B56" s="20" t="s">
        <v>1223</v>
      </c>
      <c r="C56" s="5" t="s">
        <v>1224</v>
      </c>
      <c r="D56" s="6">
        <v>1795</v>
      </c>
      <c r="E56" s="6">
        <v>1.0049999999999999</v>
      </c>
      <c r="F56" s="6">
        <v>1.0509999999999999</v>
      </c>
      <c r="G56" s="6">
        <v>0.248</v>
      </c>
      <c r="H56" s="6">
        <v>113</v>
      </c>
      <c r="I56" s="6" t="s">
        <v>12</v>
      </c>
      <c r="J56" s="6">
        <v>2.8400000000000001E-3</v>
      </c>
      <c r="K56" s="6">
        <v>0.33900000000000002</v>
      </c>
    </row>
    <row r="57" spans="1:11" ht="13.5" customHeight="1" thickBot="1" x14ac:dyDescent="0.3">
      <c r="A57" s="4">
        <v>56</v>
      </c>
      <c r="B57" s="20" t="s">
        <v>1225</v>
      </c>
      <c r="C57" s="5" t="s">
        <v>1226</v>
      </c>
      <c r="D57" s="6">
        <v>57</v>
      </c>
      <c r="E57" s="6">
        <v>0.90700000000000003</v>
      </c>
      <c r="F57" s="6">
        <v>0.91400000000000003</v>
      </c>
      <c r="G57" s="6">
        <v>9.5000000000000001E-2</v>
      </c>
      <c r="H57" s="6">
        <v>42</v>
      </c>
      <c r="I57" s="6"/>
      <c r="J57" s="6">
        <v>5.1999999999999995E-4</v>
      </c>
      <c r="K57" s="6">
        <v>0.46400000000000002</v>
      </c>
    </row>
    <row r="58" spans="1:11" ht="13.5" customHeight="1" thickBot="1" x14ac:dyDescent="0.3">
      <c r="A58" s="4">
        <v>57</v>
      </c>
      <c r="B58" s="20" t="s">
        <v>1227</v>
      </c>
      <c r="C58" s="5" t="s">
        <v>1228</v>
      </c>
      <c r="D58" s="6">
        <v>263</v>
      </c>
      <c r="E58" s="6">
        <v>1.2</v>
      </c>
      <c r="F58" s="6">
        <v>1.3</v>
      </c>
      <c r="G58" s="6">
        <v>0</v>
      </c>
      <c r="H58" s="6">
        <v>36</v>
      </c>
      <c r="I58" s="6">
        <v>4.8</v>
      </c>
      <c r="J58" s="6">
        <v>8.7000000000000001E-4</v>
      </c>
      <c r="K58" s="6">
        <v>0.374</v>
      </c>
    </row>
    <row r="59" spans="1:11" ht="13.5" customHeight="1" thickBot="1" x14ac:dyDescent="0.3">
      <c r="A59" s="4">
        <v>58</v>
      </c>
      <c r="B59" s="20" t="s">
        <v>1229</v>
      </c>
      <c r="C59" s="5" t="s">
        <v>1230</v>
      </c>
      <c r="D59" s="6">
        <v>18635</v>
      </c>
      <c r="E59" s="6">
        <v>2.5139999999999998</v>
      </c>
      <c r="F59" s="6">
        <v>3.1179999999999999</v>
      </c>
      <c r="G59" s="6">
        <v>0.44800000000000001</v>
      </c>
      <c r="H59" s="6">
        <v>484</v>
      </c>
      <c r="I59" s="6">
        <v>8.1</v>
      </c>
      <c r="J59" s="6">
        <v>4.4130000000000003E-2</v>
      </c>
      <c r="K59" s="6">
        <v>1.0369999999999999</v>
      </c>
    </row>
    <row r="60" spans="1:11" ht="13.5" customHeight="1" thickBot="1" x14ac:dyDescent="0.3">
      <c r="A60" s="4">
        <v>59</v>
      </c>
      <c r="B60" s="20" t="s">
        <v>1231</v>
      </c>
      <c r="C60" s="5" t="s">
        <v>1232</v>
      </c>
      <c r="D60" s="6">
        <v>1323</v>
      </c>
      <c r="E60" s="6">
        <v>0.78700000000000003</v>
      </c>
      <c r="F60" s="6">
        <v>1.385</v>
      </c>
      <c r="G60" s="6">
        <v>0.187</v>
      </c>
      <c r="H60" s="6">
        <v>107</v>
      </c>
      <c r="I60" s="6">
        <v>5.9</v>
      </c>
      <c r="J60" s="6">
        <v>4.2300000000000003E-3</v>
      </c>
      <c r="K60" s="6">
        <v>0.46100000000000002</v>
      </c>
    </row>
    <row r="61" spans="1:11" ht="13.5" customHeight="1" thickBot="1" x14ac:dyDescent="0.3">
      <c r="A61" s="7">
        <v>60</v>
      </c>
      <c r="B61" s="20" t="s">
        <v>1233</v>
      </c>
      <c r="C61" s="8" t="s">
        <v>1234</v>
      </c>
      <c r="D61" s="9">
        <v>432</v>
      </c>
      <c r="E61" s="9">
        <v>0.74</v>
      </c>
      <c r="F61" s="9"/>
      <c r="G61" s="9">
        <v>0.108</v>
      </c>
      <c r="H61" s="9">
        <v>37</v>
      </c>
      <c r="I61" s="9">
        <v>6.9</v>
      </c>
      <c r="J61" s="9">
        <v>1.4499999999999999E-3</v>
      </c>
      <c r="K61" s="9"/>
    </row>
    <row r="62" spans="1:11" ht="13.5" customHeight="1" thickBot="1" x14ac:dyDescent="0.3">
      <c r="A62" s="4">
        <v>61</v>
      </c>
      <c r="B62" s="20" t="s">
        <v>1235</v>
      </c>
      <c r="C62" s="5" t="s">
        <v>1236</v>
      </c>
      <c r="D62" s="6">
        <v>1970</v>
      </c>
      <c r="E62" s="6">
        <v>1.1299999999999999</v>
      </c>
      <c r="F62" s="6">
        <v>1.5149999999999999</v>
      </c>
      <c r="G62" s="6">
        <v>0.26300000000000001</v>
      </c>
      <c r="H62" s="6">
        <v>95</v>
      </c>
      <c r="I62" s="6">
        <v>8.9</v>
      </c>
      <c r="J62" s="6">
        <v>3.4099999999999998E-3</v>
      </c>
      <c r="K62" s="6">
        <v>0.43099999999999999</v>
      </c>
    </row>
    <row r="63" spans="1:11" ht="13.5" customHeight="1" thickBot="1" x14ac:dyDescent="0.3">
      <c r="A63" s="4">
        <v>62</v>
      </c>
      <c r="B63" s="20" t="s">
        <v>48</v>
      </c>
      <c r="C63" s="5" t="s">
        <v>49</v>
      </c>
      <c r="D63" s="6">
        <v>398</v>
      </c>
      <c r="E63" s="6">
        <v>0.75</v>
      </c>
      <c r="F63" s="6">
        <v>0.89400000000000002</v>
      </c>
      <c r="G63" s="6">
        <v>0.17399999999999999</v>
      </c>
      <c r="H63" s="6">
        <v>23</v>
      </c>
      <c r="I63" s="6">
        <v>9.1</v>
      </c>
      <c r="J63" s="6">
        <v>8.0000000000000004E-4</v>
      </c>
      <c r="K63" s="6">
        <v>0.33400000000000002</v>
      </c>
    </row>
    <row r="64" spans="1:11" ht="13.5" customHeight="1" thickBot="1" x14ac:dyDescent="0.3">
      <c r="A64" s="4">
        <v>63</v>
      </c>
      <c r="B64" s="20" t="s">
        <v>1237</v>
      </c>
      <c r="C64" s="5" t="s">
        <v>1238</v>
      </c>
      <c r="D64" s="6">
        <v>149</v>
      </c>
      <c r="E64" s="6">
        <v>0.51900000000000002</v>
      </c>
      <c r="F64" s="6">
        <v>0.47899999999999998</v>
      </c>
      <c r="G64" s="6">
        <v>2.9000000000000001E-2</v>
      </c>
      <c r="H64" s="6">
        <v>35</v>
      </c>
      <c r="I64" s="6">
        <v>6.3</v>
      </c>
      <c r="J64" s="6">
        <v>5.6999999999999998E-4</v>
      </c>
      <c r="K64" s="6">
        <v>0.20399999999999999</v>
      </c>
    </row>
    <row r="65" spans="1:11" ht="13.5" customHeight="1" thickBot="1" x14ac:dyDescent="0.3">
      <c r="A65" s="4">
        <v>64</v>
      </c>
      <c r="B65" s="20" t="s">
        <v>983</v>
      </c>
      <c r="C65" s="5" t="s">
        <v>984</v>
      </c>
      <c r="D65" s="6">
        <v>1291</v>
      </c>
      <c r="E65" s="6">
        <v>0.67700000000000005</v>
      </c>
      <c r="F65" s="6">
        <v>0.95599999999999996</v>
      </c>
      <c r="G65" s="6">
        <v>7.0999999999999994E-2</v>
      </c>
      <c r="H65" s="6">
        <v>155</v>
      </c>
      <c r="I65" s="6">
        <v>7.1</v>
      </c>
      <c r="J65" s="6">
        <v>4.1399999999999996E-3</v>
      </c>
      <c r="K65" s="6">
        <v>0.42599999999999999</v>
      </c>
    </row>
    <row r="66" spans="1:11" ht="13.5" customHeight="1" thickBot="1" x14ac:dyDescent="0.3">
      <c r="A66" s="4">
        <v>65</v>
      </c>
      <c r="B66" s="20" t="s">
        <v>985</v>
      </c>
      <c r="C66" s="5" t="s">
        <v>986</v>
      </c>
      <c r="D66" s="6">
        <v>265</v>
      </c>
      <c r="E66" s="6">
        <v>0.29299999999999998</v>
      </c>
      <c r="F66" s="6">
        <v>0.58199999999999996</v>
      </c>
      <c r="G66" s="6">
        <v>0.121</v>
      </c>
      <c r="H66" s="6">
        <v>66</v>
      </c>
      <c r="I66" s="6">
        <v>5.2</v>
      </c>
      <c r="J66" s="6">
        <v>1.57E-3</v>
      </c>
      <c r="K66" s="6">
        <v>0.33100000000000002</v>
      </c>
    </row>
    <row r="67" spans="1:11" ht="13.5" customHeight="1" thickBot="1" x14ac:dyDescent="0.3">
      <c r="A67" s="4">
        <v>66</v>
      </c>
      <c r="B67" s="20" t="s">
        <v>1239</v>
      </c>
      <c r="C67" s="5" t="s">
        <v>1240</v>
      </c>
      <c r="D67" s="6">
        <v>13</v>
      </c>
      <c r="E67" s="6">
        <v>0.35699999999999998</v>
      </c>
      <c r="F67" s="6"/>
      <c r="G67" s="6">
        <v>0</v>
      </c>
      <c r="H67" s="6">
        <v>15</v>
      </c>
      <c r="I67" s="6"/>
      <c r="J67" s="6">
        <v>9.0000000000000006E-5</v>
      </c>
      <c r="K67" s="6"/>
    </row>
    <row r="68" spans="1:11" ht="13.5" customHeight="1" thickBot="1" x14ac:dyDescent="0.3">
      <c r="A68" s="4">
        <v>67</v>
      </c>
      <c r="B68" s="20" t="s">
        <v>1241</v>
      </c>
      <c r="C68" s="5" t="s">
        <v>1242</v>
      </c>
      <c r="D68" s="6">
        <v>398</v>
      </c>
      <c r="E68" s="6">
        <v>0.317</v>
      </c>
      <c r="F68" s="6">
        <v>0.48799999999999999</v>
      </c>
      <c r="G68" s="6">
        <v>0.16700000000000001</v>
      </c>
      <c r="H68" s="6">
        <v>24</v>
      </c>
      <c r="I68" s="6" t="s">
        <v>12</v>
      </c>
      <c r="J68" s="6">
        <v>5.5999999999999995E-4</v>
      </c>
      <c r="K68" s="6">
        <v>0.23699999999999999</v>
      </c>
    </row>
    <row r="69" spans="1:11" ht="13.5" customHeight="1" thickBot="1" x14ac:dyDescent="0.3">
      <c r="A69" s="4">
        <v>68</v>
      </c>
      <c r="B69" s="20" t="s">
        <v>987</v>
      </c>
      <c r="C69" s="5" t="s">
        <v>988</v>
      </c>
      <c r="D69" s="6">
        <v>5884</v>
      </c>
      <c r="E69" s="6">
        <v>0.83399999999999996</v>
      </c>
      <c r="F69" s="6">
        <v>1.155</v>
      </c>
      <c r="G69" s="6">
        <v>0.21099999999999999</v>
      </c>
      <c r="H69" s="6">
        <v>161</v>
      </c>
      <c r="I69" s="6" t="s">
        <v>12</v>
      </c>
      <c r="J69" s="6">
        <v>1.3350000000000001E-2</v>
      </c>
      <c r="K69" s="6">
        <v>0.75900000000000001</v>
      </c>
    </row>
    <row r="70" spans="1:11" ht="13.5" customHeight="1" thickBot="1" x14ac:dyDescent="0.3">
      <c r="A70" s="4">
        <v>69</v>
      </c>
      <c r="B70" s="20" t="s">
        <v>1243</v>
      </c>
      <c r="C70" s="5" t="s">
        <v>1244</v>
      </c>
      <c r="D70" s="6">
        <v>201</v>
      </c>
      <c r="E70" s="6">
        <v>0.69199999999999995</v>
      </c>
      <c r="F70" s="6">
        <v>0.83</v>
      </c>
      <c r="G70" s="6">
        <v>0.36399999999999999</v>
      </c>
      <c r="H70" s="6">
        <v>22</v>
      </c>
      <c r="I70" s="6">
        <v>6</v>
      </c>
      <c r="J70" s="6">
        <v>8.1999999999999998E-4</v>
      </c>
      <c r="K70" s="6">
        <v>0.377</v>
      </c>
    </row>
    <row r="71" spans="1:11" ht="13.5" customHeight="1" thickBot="1" x14ac:dyDescent="0.3">
      <c r="A71" s="4">
        <v>70</v>
      </c>
      <c r="B71" s="20" t="s">
        <v>1245</v>
      </c>
      <c r="C71" s="5" t="s">
        <v>1246</v>
      </c>
      <c r="D71" s="6">
        <v>1202</v>
      </c>
      <c r="E71" s="6">
        <v>0.46</v>
      </c>
      <c r="F71" s="6">
        <v>0.76600000000000001</v>
      </c>
      <c r="G71" s="6">
        <v>7.8E-2</v>
      </c>
      <c r="H71" s="6">
        <v>128</v>
      </c>
      <c r="I71" s="6">
        <v>8.1999999999999993</v>
      </c>
      <c r="J71" s="6">
        <v>2.7599999999999999E-3</v>
      </c>
      <c r="K71" s="6">
        <v>0.308</v>
      </c>
    </row>
    <row r="72" spans="1:11" ht="13.5" customHeight="1" thickBot="1" x14ac:dyDescent="0.3">
      <c r="A72" s="4">
        <v>71</v>
      </c>
      <c r="B72" s="20" t="s">
        <v>1247</v>
      </c>
      <c r="C72" s="5" t="s">
        <v>1248</v>
      </c>
      <c r="D72" s="6">
        <v>301</v>
      </c>
      <c r="E72" s="6">
        <v>0.85399999999999998</v>
      </c>
      <c r="F72" s="6">
        <v>1.22</v>
      </c>
      <c r="G72" s="6">
        <v>2.4E-2</v>
      </c>
      <c r="H72" s="6">
        <v>42</v>
      </c>
      <c r="I72" s="6">
        <v>5.9</v>
      </c>
      <c r="J72" s="6">
        <v>8.0999999999999996E-4</v>
      </c>
      <c r="K72" s="6">
        <v>0.32700000000000001</v>
      </c>
    </row>
    <row r="73" spans="1:11" ht="13.5" customHeight="1" thickBot="1" x14ac:dyDescent="0.3">
      <c r="A73" s="4">
        <v>72</v>
      </c>
      <c r="B73" s="20" t="s">
        <v>1249</v>
      </c>
      <c r="C73" s="5" t="s">
        <v>1250</v>
      </c>
      <c r="D73" s="6">
        <v>1900</v>
      </c>
      <c r="E73" s="6">
        <v>1.2609999999999999</v>
      </c>
      <c r="F73" s="6">
        <v>1.996</v>
      </c>
      <c r="G73" s="6">
        <v>0.19700000000000001</v>
      </c>
      <c r="H73" s="6">
        <v>71</v>
      </c>
      <c r="I73" s="6">
        <v>8.4</v>
      </c>
      <c r="J73" s="6">
        <v>2.5799999999999998E-3</v>
      </c>
      <c r="K73" s="6">
        <v>0.48399999999999999</v>
      </c>
    </row>
    <row r="74" spans="1:11" ht="13.5" customHeight="1" thickBot="1" x14ac:dyDescent="0.3">
      <c r="A74" s="4">
        <v>73</v>
      </c>
      <c r="B74" s="20" t="s">
        <v>1251</v>
      </c>
      <c r="C74" s="5" t="s">
        <v>1252</v>
      </c>
      <c r="D74" s="6">
        <v>573</v>
      </c>
      <c r="E74" s="6">
        <v>0.59</v>
      </c>
      <c r="F74" s="6">
        <v>0.746</v>
      </c>
      <c r="G74" s="6">
        <v>0.104</v>
      </c>
      <c r="H74" s="6">
        <v>48</v>
      </c>
      <c r="I74" s="6">
        <v>7.6</v>
      </c>
      <c r="J74" s="6">
        <v>1.1800000000000001E-3</v>
      </c>
      <c r="K74" s="6">
        <v>0.23100000000000001</v>
      </c>
    </row>
    <row r="75" spans="1:11" ht="13.5" customHeight="1" thickBot="1" x14ac:dyDescent="0.3">
      <c r="A75" s="4">
        <v>74</v>
      </c>
      <c r="B75" s="20" t="s">
        <v>1253</v>
      </c>
      <c r="C75" s="5" t="s">
        <v>1254</v>
      </c>
      <c r="D75" s="6">
        <v>930</v>
      </c>
      <c r="E75" s="6">
        <v>0.60299999999999998</v>
      </c>
      <c r="F75" s="6">
        <v>0.94699999999999995</v>
      </c>
      <c r="G75" s="6">
        <v>0.156</v>
      </c>
      <c r="H75" s="6">
        <v>32</v>
      </c>
      <c r="I75" s="6" t="s">
        <v>12</v>
      </c>
      <c r="J75" s="6">
        <v>1.91E-3</v>
      </c>
      <c r="K75" s="6">
        <v>0.51700000000000002</v>
      </c>
    </row>
    <row r="76" spans="1:11" ht="13.5" customHeight="1" thickBot="1" x14ac:dyDescent="0.3">
      <c r="A76" s="4">
        <v>75</v>
      </c>
      <c r="B76" s="20" t="s">
        <v>508</v>
      </c>
      <c r="C76" s="5" t="s">
        <v>509</v>
      </c>
      <c r="D76" s="6">
        <v>2541</v>
      </c>
      <c r="E76" s="6">
        <v>1.2130000000000001</v>
      </c>
      <c r="F76" s="6">
        <v>1.446</v>
      </c>
      <c r="G76" s="6">
        <v>0.13800000000000001</v>
      </c>
      <c r="H76" s="6">
        <v>87</v>
      </c>
      <c r="I76" s="6" t="s">
        <v>12</v>
      </c>
      <c r="J76" s="6">
        <v>5.2700000000000004E-3</v>
      </c>
      <c r="K76" s="6">
        <v>0.7</v>
      </c>
    </row>
    <row r="77" spans="1:11" ht="13.5" customHeight="1" thickBot="1" x14ac:dyDescent="0.3">
      <c r="A77" s="4">
        <v>76</v>
      </c>
      <c r="B77" s="20" t="s">
        <v>1255</v>
      </c>
      <c r="C77" s="5" t="s">
        <v>1256</v>
      </c>
      <c r="D77" s="6">
        <v>125</v>
      </c>
      <c r="E77" s="6">
        <v>0.45</v>
      </c>
      <c r="F77" s="6"/>
      <c r="G77" s="6">
        <v>7.0000000000000007E-2</v>
      </c>
      <c r="H77" s="6">
        <v>100</v>
      </c>
      <c r="I77" s="6">
        <v>3.7</v>
      </c>
      <c r="J77" s="6">
        <v>5.8E-4</v>
      </c>
      <c r="K77" s="6"/>
    </row>
    <row r="78" spans="1:11" ht="13.5" customHeight="1" thickBot="1" x14ac:dyDescent="0.3">
      <c r="A78" s="4">
        <v>77</v>
      </c>
      <c r="B78" s="20" t="s">
        <v>292</v>
      </c>
      <c r="C78" s="5" t="s">
        <v>293</v>
      </c>
      <c r="D78" s="6">
        <v>44</v>
      </c>
      <c r="E78" s="6">
        <v>0.57899999999999996</v>
      </c>
      <c r="F78" s="6"/>
      <c r="G78" s="6">
        <v>4.2999999999999997E-2</v>
      </c>
      <c r="H78" s="6">
        <v>23</v>
      </c>
      <c r="I78" s="6"/>
      <c r="J78" s="6">
        <v>2.1000000000000001E-4</v>
      </c>
      <c r="K78" s="6"/>
    </row>
    <row r="79" spans="1:11" ht="13.5" customHeight="1" thickBot="1" x14ac:dyDescent="0.3">
      <c r="A79" s="4">
        <v>78</v>
      </c>
      <c r="B79" s="20" t="s">
        <v>1257</v>
      </c>
      <c r="C79" s="5" t="s">
        <v>1258</v>
      </c>
      <c r="D79" s="6">
        <v>298</v>
      </c>
      <c r="E79" s="6">
        <v>0.59399999999999997</v>
      </c>
      <c r="F79" s="6">
        <v>0.79500000000000004</v>
      </c>
      <c r="G79" s="6">
        <v>0</v>
      </c>
      <c r="H79" s="6">
        <v>22</v>
      </c>
      <c r="I79" s="6">
        <v>7.7</v>
      </c>
      <c r="J79" s="6">
        <v>6.7000000000000002E-4</v>
      </c>
      <c r="K79" s="6">
        <v>0.29499999999999998</v>
      </c>
    </row>
    <row r="80" spans="1:11" ht="13.5" customHeight="1" thickBot="1" x14ac:dyDescent="0.3">
      <c r="A80" s="4">
        <v>79</v>
      </c>
      <c r="B80" s="20" t="s">
        <v>997</v>
      </c>
      <c r="C80" s="5" t="s">
        <v>998</v>
      </c>
      <c r="D80" s="6">
        <v>1901</v>
      </c>
      <c r="E80" s="6">
        <v>0.85</v>
      </c>
      <c r="F80" s="6">
        <v>1.091</v>
      </c>
      <c r="G80" s="6">
        <v>0.16</v>
      </c>
      <c r="H80" s="6">
        <v>119</v>
      </c>
      <c r="I80" s="6">
        <v>9.3000000000000007</v>
      </c>
      <c r="J80" s="6">
        <v>5.94E-3</v>
      </c>
      <c r="K80" s="6">
        <v>0.56699999999999995</v>
      </c>
    </row>
    <row r="81" spans="1:11" ht="13.5" customHeight="1" thickBot="1" x14ac:dyDescent="0.3">
      <c r="A81" s="7">
        <v>80</v>
      </c>
      <c r="B81" s="20" t="s">
        <v>1259</v>
      </c>
      <c r="C81" s="8" t="s">
        <v>1260</v>
      </c>
      <c r="D81" s="9">
        <v>16</v>
      </c>
      <c r="E81" s="9">
        <v>5.0000000000000001E-3</v>
      </c>
      <c r="F81" s="9">
        <v>4.0000000000000001E-3</v>
      </c>
      <c r="G81" s="9">
        <v>5.0000000000000001E-3</v>
      </c>
      <c r="H81" s="9">
        <v>189</v>
      </c>
      <c r="I81" s="9"/>
      <c r="J81" s="9">
        <v>2.0000000000000002E-5</v>
      </c>
      <c r="K81" s="9">
        <v>1E-3</v>
      </c>
    </row>
    <row r="82" spans="1:11" ht="13.5" customHeight="1" thickBot="1" x14ac:dyDescent="0.3">
      <c r="A82" s="4">
        <v>81</v>
      </c>
      <c r="B82" s="20" t="s">
        <v>1261</v>
      </c>
      <c r="C82" s="5" t="s">
        <v>1262</v>
      </c>
      <c r="D82" s="6">
        <v>86</v>
      </c>
      <c r="E82" s="6">
        <v>0.13800000000000001</v>
      </c>
      <c r="F82" s="6">
        <v>0.126</v>
      </c>
      <c r="G82" s="6">
        <v>2.8000000000000001E-2</v>
      </c>
      <c r="H82" s="6">
        <v>36</v>
      </c>
      <c r="I82" s="6"/>
      <c r="J82" s="6">
        <v>1.4999999999999999E-4</v>
      </c>
      <c r="K82" s="6">
        <v>5.6000000000000001E-2</v>
      </c>
    </row>
    <row r="83" spans="1:11" ht="13.5" customHeight="1" thickBot="1" x14ac:dyDescent="0.3">
      <c r="A83" s="4">
        <v>82</v>
      </c>
      <c r="B83" s="20" t="s">
        <v>1263</v>
      </c>
      <c r="C83" s="5" t="s">
        <v>1264</v>
      </c>
      <c r="D83" s="6">
        <v>1642</v>
      </c>
      <c r="E83" s="6">
        <v>0.95699999999999996</v>
      </c>
      <c r="F83" s="6">
        <v>1.0409999999999999</v>
      </c>
      <c r="G83" s="6">
        <v>0.16900000000000001</v>
      </c>
      <c r="H83" s="6">
        <v>136</v>
      </c>
      <c r="I83" s="6">
        <v>6</v>
      </c>
      <c r="J83" s="6">
        <v>5.7800000000000004E-3</v>
      </c>
      <c r="K83" s="6">
        <v>0.39</v>
      </c>
    </row>
    <row r="84" spans="1:11" ht="13.5" customHeight="1" thickBot="1" x14ac:dyDescent="0.3">
      <c r="A84" s="4">
        <v>83</v>
      </c>
      <c r="B84" s="20" t="s">
        <v>1265</v>
      </c>
      <c r="C84" s="5" t="s">
        <v>1266</v>
      </c>
      <c r="D84" s="6">
        <v>102</v>
      </c>
      <c r="E84" s="6">
        <v>0.111</v>
      </c>
      <c r="F84" s="6">
        <v>0.124</v>
      </c>
      <c r="G84" s="6">
        <v>0.59299999999999997</v>
      </c>
      <c r="H84" s="6">
        <v>54</v>
      </c>
      <c r="I84" s="6">
        <v>4.5</v>
      </c>
      <c r="J84" s="6">
        <v>2.5999999999999998E-4</v>
      </c>
      <c r="K84" s="6">
        <v>5.2999999999999999E-2</v>
      </c>
    </row>
    <row r="85" spans="1:11" ht="13.5" customHeight="1" thickBot="1" x14ac:dyDescent="0.3">
      <c r="A85" s="4">
        <v>84</v>
      </c>
      <c r="B85" s="20" t="s">
        <v>1267</v>
      </c>
      <c r="C85" s="5" t="s">
        <v>1268</v>
      </c>
      <c r="D85" s="6">
        <v>96</v>
      </c>
      <c r="E85" s="6">
        <v>0.52200000000000002</v>
      </c>
      <c r="F85" s="6"/>
      <c r="G85" s="6">
        <v>1.077</v>
      </c>
      <c r="H85" s="6">
        <v>26</v>
      </c>
      <c r="I85" s="6"/>
      <c r="J85" s="6">
        <v>2.4000000000000001E-4</v>
      </c>
      <c r="K85" s="6"/>
    </row>
    <row r="86" spans="1:11" ht="13.5" customHeight="1" thickBot="1" x14ac:dyDescent="0.3">
      <c r="A86" s="4">
        <v>85</v>
      </c>
      <c r="B86" s="20" t="s">
        <v>1269</v>
      </c>
      <c r="C86" s="5" t="s">
        <v>1270</v>
      </c>
      <c r="D86" s="6">
        <v>52</v>
      </c>
      <c r="E86" s="6">
        <v>0.33300000000000002</v>
      </c>
      <c r="F86" s="6">
        <v>0.41299999999999998</v>
      </c>
      <c r="G86" s="6">
        <v>1</v>
      </c>
      <c r="H86" s="6">
        <v>15</v>
      </c>
      <c r="I86" s="6"/>
      <c r="J86" s="6">
        <v>2.2000000000000001E-4</v>
      </c>
      <c r="K86" s="6">
        <v>0.14899999999999999</v>
      </c>
    </row>
    <row r="87" spans="1:11" ht="13.5" customHeight="1" thickBot="1" x14ac:dyDescent="0.3">
      <c r="A87" s="4">
        <v>86</v>
      </c>
      <c r="B87" s="20" t="s">
        <v>1271</v>
      </c>
      <c r="C87" s="5" t="s">
        <v>1272</v>
      </c>
      <c r="D87" s="6">
        <v>122</v>
      </c>
      <c r="E87" s="6">
        <v>0.46200000000000002</v>
      </c>
      <c r="F87" s="6">
        <v>0.32300000000000001</v>
      </c>
      <c r="G87" s="6">
        <v>1.0309999999999999</v>
      </c>
      <c r="H87" s="6">
        <v>32</v>
      </c>
      <c r="I87" s="6">
        <v>2.9</v>
      </c>
      <c r="J87" s="6">
        <v>2.7999999999999998E-4</v>
      </c>
      <c r="K87" s="6">
        <v>0.09</v>
      </c>
    </row>
    <row r="88" spans="1:11" ht="13.5" customHeight="1" thickBot="1" x14ac:dyDescent="0.3">
      <c r="A88" s="4">
        <v>87</v>
      </c>
      <c r="B88" s="20" t="s">
        <v>999</v>
      </c>
      <c r="C88" s="5" t="s">
        <v>1000</v>
      </c>
      <c r="D88" s="6">
        <v>265</v>
      </c>
      <c r="E88" s="6">
        <v>0.373</v>
      </c>
      <c r="F88" s="6">
        <v>0.442</v>
      </c>
      <c r="G88" s="6">
        <v>1.3240000000000001</v>
      </c>
      <c r="H88" s="6">
        <v>37</v>
      </c>
      <c r="I88" s="6">
        <v>6.9</v>
      </c>
      <c r="J88" s="6">
        <v>8.1999999999999998E-4</v>
      </c>
      <c r="K88" s="6">
        <v>0.27</v>
      </c>
    </row>
    <row r="89" spans="1:11" ht="13.5" customHeight="1" thickBot="1" x14ac:dyDescent="0.3">
      <c r="A89" s="4">
        <v>88</v>
      </c>
      <c r="B89" s="20" t="s">
        <v>1273</v>
      </c>
      <c r="C89" s="5" t="s">
        <v>1274</v>
      </c>
      <c r="D89" s="6">
        <v>72</v>
      </c>
      <c r="E89" s="6">
        <v>0.191</v>
      </c>
      <c r="F89" s="6">
        <v>0.22800000000000001</v>
      </c>
      <c r="G89" s="6">
        <v>1</v>
      </c>
      <c r="H89" s="6">
        <v>21</v>
      </c>
      <c r="I89" s="6"/>
      <c r="J89" s="6">
        <v>1.7000000000000001E-4</v>
      </c>
      <c r="K89" s="6">
        <v>7.8E-2</v>
      </c>
    </row>
    <row r="90" spans="1:11" ht="13.5" customHeight="1" thickBot="1" x14ac:dyDescent="0.3">
      <c r="A90" s="4">
        <v>89</v>
      </c>
      <c r="B90" s="20" t="s">
        <v>1275</v>
      </c>
      <c r="C90" s="5" t="s">
        <v>1276</v>
      </c>
      <c r="D90" s="6">
        <v>288</v>
      </c>
      <c r="E90" s="6">
        <v>0.73099999999999998</v>
      </c>
      <c r="F90" s="6">
        <v>0.73399999999999999</v>
      </c>
      <c r="G90" s="6">
        <v>1.17</v>
      </c>
      <c r="H90" s="6">
        <v>53</v>
      </c>
      <c r="I90" s="6">
        <v>4.2</v>
      </c>
      <c r="J90" s="6">
        <v>7.9000000000000001E-4</v>
      </c>
      <c r="K90" s="6">
        <v>0.26500000000000001</v>
      </c>
    </row>
    <row r="91" spans="1:11" ht="13.5" customHeight="1" thickBot="1" x14ac:dyDescent="0.3">
      <c r="A91" s="4">
        <v>90</v>
      </c>
      <c r="B91" s="20" t="s">
        <v>320</v>
      </c>
      <c r="C91" s="5" t="s">
        <v>321</v>
      </c>
      <c r="D91" s="6">
        <v>231</v>
      </c>
      <c r="E91" s="6">
        <v>0.38900000000000001</v>
      </c>
      <c r="F91" s="6">
        <v>0.52900000000000003</v>
      </c>
      <c r="G91" s="6">
        <v>8.7999999999999995E-2</v>
      </c>
      <c r="H91" s="6">
        <v>57</v>
      </c>
      <c r="I91" s="6">
        <v>6.3</v>
      </c>
      <c r="J91" s="6">
        <v>1.0300000000000001E-3</v>
      </c>
      <c r="K91" s="6">
        <v>0.27800000000000002</v>
      </c>
    </row>
    <row r="92" spans="1:11" ht="13.5" customHeight="1" thickBot="1" x14ac:dyDescent="0.3">
      <c r="A92" s="4">
        <v>91</v>
      </c>
      <c r="B92" s="20" t="s">
        <v>1277</v>
      </c>
      <c r="C92" s="5" t="s">
        <v>1278</v>
      </c>
      <c r="D92" s="6">
        <v>9</v>
      </c>
      <c r="E92" s="6">
        <v>7.6999999999999999E-2</v>
      </c>
      <c r="F92" s="6"/>
      <c r="G92" s="6">
        <v>0</v>
      </c>
      <c r="H92" s="6">
        <v>8</v>
      </c>
      <c r="I92" s="6"/>
      <c r="J92" s="6">
        <v>4.0000000000000003E-5</v>
      </c>
      <c r="K92" s="6"/>
    </row>
    <row r="93" spans="1:11" ht="13.5" customHeight="1" thickBot="1" x14ac:dyDescent="0.3">
      <c r="A93" s="4">
        <v>92</v>
      </c>
      <c r="B93" s="20" t="s">
        <v>1279</v>
      </c>
      <c r="C93" s="5" t="s">
        <v>1280</v>
      </c>
      <c r="D93" s="6">
        <v>50</v>
      </c>
      <c r="E93" s="6">
        <v>5.5E-2</v>
      </c>
      <c r="F93" s="6"/>
      <c r="G93" s="6">
        <v>0</v>
      </c>
      <c r="H93" s="6">
        <v>95</v>
      </c>
      <c r="I93" s="6"/>
      <c r="J93" s="6">
        <v>1.1E-4</v>
      </c>
      <c r="K93" s="6"/>
    </row>
    <row r="94" spans="1:11" ht="13.5" customHeight="1" thickBot="1" x14ac:dyDescent="0.3">
      <c r="A94" s="4">
        <v>93</v>
      </c>
      <c r="B94" s="20" t="s">
        <v>1003</v>
      </c>
      <c r="C94" s="5" t="s">
        <v>1004</v>
      </c>
      <c r="D94" s="6">
        <v>5</v>
      </c>
      <c r="E94" s="6">
        <v>6.8000000000000005E-2</v>
      </c>
      <c r="F94" s="6"/>
      <c r="G94" s="6">
        <v>0</v>
      </c>
      <c r="H94" s="6">
        <v>23</v>
      </c>
      <c r="I94" s="6"/>
      <c r="J94" s="6">
        <v>0</v>
      </c>
      <c r="K94" s="6"/>
    </row>
    <row r="95" spans="1:11" ht="13.5" customHeight="1" thickBot="1" x14ac:dyDescent="0.3">
      <c r="A95" s="4">
        <v>94</v>
      </c>
      <c r="B95" s="20" t="s">
        <v>1007</v>
      </c>
      <c r="C95" s="5" t="s">
        <v>1008</v>
      </c>
      <c r="D95" s="6">
        <v>105</v>
      </c>
      <c r="E95" s="6">
        <v>0.28199999999999997</v>
      </c>
      <c r="F95" s="6">
        <v>0.40200000000000002</v>
      </c>
      <c r="G95" s="6">
        <v>4.2999999999999997E-2</v>
      </c>
      <c r="H95" s="6">
        <v>69</v>
      </c>
      <c r="I95" s="6">
        <v>3.7</v>
      </c>
      <c r="J95" s="6">
        <v>6.3000000000000003E-4</v>
      </c>
      <c r="K95" s="6">
        <v>0.156</v>
      </c>
    </row>
    <row r="96" spans="1:11" ht="13.5" customHeight="1" thickBot="1" x14ac:dyDescent="0.3">
      <c r="A96" s="4">
        <v>95</v>
      </c>
      <c r="B96" s="20" t="s">
        <v>340</v>
      </c>
      <c r="C96" s="5" t="s">
        <v>341</v>
      </c>
      <c r="D96" s="6">
        <v>235</v>
      </c>
      <c r="E96" s="6">
        <v>1.3160000000000001</v>
      </c>
      <c r="F96" s="6">
        <v>1.292</v>
      </c>
      <c r="G96" s="6">
        <v>0.28100000000000003</v>
      </c>
      <c r="H96" s="6">
        <v>64</v>
      </c>
      <c r="I96" s="6">
        <v>2.7</v>
      </c>
      <c r="J96" s="6">
        <v>1.1000000000000001E-3</v>
      </c>
      <c r="K96" s="6">
        <v>0.33900000000000002</v>
      </c>
    </row>
    <row r="97" spans="1:11" ht="13.5" customHeight="1" thickBot="1" x14ac:dyDescent="0.3">
      <c r="A97" s="4">
        <v>96</v>
      </c>
      <c r="B97" s="20" t="s">
        <v>1009</v>
      </c>
      <c r="C97" s="5" t="s">
        <v>1010</v>
      </c>
      <c r="D97" s="6">
        <v>209</v>
      </c>
      <c r="E97" s="6">
        <v>0.23400000000000001</v>
      </c>
      <c r="F97" s="6"/>
      <c r="G97" s="6">
        <v>0.151</v>
      </c>
      <c r="H97" s="6">
        <v>86</v>
      </c>
      <c r="I97" s="6">
        <v>8.9</v>
      </c>
      <c r="J97" s="6">
        <v>6.8000000000000005E-4</v>
      </c>
      <c r="K97" s="6"/>
    </row>
    <row r="98" spans="1:11" ht="13.5" customHeight="1" thickBot="1" x14ac:dyDescent="0.3">
      <c r="A98" s="4">
        <v>97</v>
      </c>
      <c r="B98" s="20" t="s">
        <v>1011</v>
      </c>
      <c r="C98" s="5" t="s">
        <v>1012</v>
      </c>
      <c r="D98" s="6">
        <v>164</v>
      </c>
      <c r="E98" s="6">
        <v>0.53200000000000003</v>
      </c>
      <c r="F98" s="6">
        <v>0.56599999999999995</v>
      </c>
      <c r="G98" s="6">
        <v>3.3000000000000002E-2</v>
      </c>
      <c r="H98" s="6">
        <v>30</v>
      </c>
      <c r="I98" s="6">
        <v>5</v>
      </c>
      <c r="J98" s="6">
        <v>8.3000000000000001E-4</v>
      </c>
      <c r="K98" s="6">
        <v>0.28100000000000003</v>
      </c>
    </row>
    <row r="99" spans="1:11" ht="13.5" customHeight="1" thickBot="1" x14ac:dyDescent="0.3">
      <c r="A99" s="4">
        <v>98</v>
      </c>
      <c r="B99" s="20" t="s">
        <v>1281</v>
      </c>
      <c r="C99" s="5" t="s">
        <v>1282</v>
      </c>
      <c r="D99" s="6">
        <v>820</v>
      </c>
      <c r="E99" s="6">
        <v>1.7769999999999999</v>
      </c>
      <c r="F99" s="6">
        <v>1.7</v>
      </c>
      <c r="G99" s="6">
        <v>0.19600000000000001</v>
      </c>
      <c r="H99" s="6">
        <v>97</v>
      </c>
      <c r="I99" s="6">
        <v>4</v>
      </c>
      <c r="J99" s="6">
        <v>2.8300000000000001E-3</v>
      </c>
      <c r="K99" s="6">
        <v>0.46</v>
      </c>
    </row>
    <row r="100" spans="1:11" ht="13.5" customHeight="1" thickBot="1" x14ac:dyDescent="0.3">
      <c r="A100" s="4">
        <v>99</v>
      </c>
      <c r="B100" s="20" t="s">
        <v>1013</v>
      </c>
      <c r="C100" s="5" t="s">
        <v>1014</v>
      </c>
      <c r="D100" s="6">
        <v>366</v>
      </c>
      <c r="E100" s="6">
        <v>0.96099999999999997</v>
      </c>
      <c r="F100" s="6">
        <v>1.26</v>
      </c>
      <c r="G100" s="6">
        <v>0.128</v>
      </c>
      <c r="H100" s="6">
        <v>47</v>
      </c>
      <c r="I100" s="6">
        <v>4.2</v>
      </c>
      <c r="J100" s="6">
        <v>3.14E-3</v>
      </c>
      <c r="K100" s="6">
        <v>0.65700000000000003</v>
      </c>
    </row>
    <row r="101" spans="1:11" ht="13.5" customHeight="1" thickBot="1" x14ac:dyDescent="0.3">
      <c r="A101" s="7">
        <v>100</v>
      </c>
      <c r="B101" s="20" t="s">
        <v>1015</v>
      </c>
      <c r="C101" s="8" t="s">
        <v>1016</v>
      </c>
      <c r="D101" s="9">
        <v>237</v>
      </c>
      <c r="E101" s="9">
        <v>0.505</v>
      </c>
      <c r="F101" s="9">
        <v>0.53100000000000003</v>
      </c>
      <c r="G101" s="9">
        <v>0.56799999999999995</v>
      </c>
      <c r="H101" s="9">
        <v>44</v>
      </c>
      <c r="I101" s="9">
        <v>4.0999999999999996</v>
      </c>
      <c r="J101" s="9">
        <v>8.0000000000000004E-4</v>
      </c>
      <c r="K101" s="9">
        <v>0.19800000000000001</v>
      </c>
    </row>
    <row r="102" spans="1:11" ht="13.5" customHeight="1" thickBot="1" x14ac:dyDescent="0.3">
      <c r="A102" s="4">
        <v>101</v>
      </c>
      <c r="B102" s="20" t="s">
        <v>348</v>
      </c>
      <c r="C102" s="5" t="s">
        <v>349</v>
      </c>
      <c r="D102" s="6">
        <v>601</v>
      </c>
      <c r="E102" s="6">
        <v>0.42899999999999999</v>
      </c>
      <c r="F102" s="6">
        <v>0.46700000000000003</v>
      </c>
      <c r="G102" s="6">
        <v>4.1000000000000002E-2</v>
      </c>
      <c r="H102" s="6">
        <v>146</v>
      </c>
      <c r="I102" s="6">
        <v>5.6</v>
      </c>
      <c r="J102" s="6">
        <v>2.7699999999999999E-3</v>
      </c>
      <c r="K102" s="6">
        <v>0.21099999999999999</v>
      </c>
    </row>
    <row r="103" spans="1:11" ht="13.5" customHeight="1" thickBot="1" x14ac:dyDescent="0.3">
      <c r="A103" s="4">
        <v>102</v>
      </c>
      <c r="B103" s="20" t="s">
        <v>350</v>
      </c>
      <c r="C103" s="5" t="s">
        <v>351</v>
      </c>
      <c r="D103" s="6">
        <v>138</v>
      </c>
      <c r="E103" s="6">
        <v>0.59199999999999997</v>
      </c>
      <c r="F103" s="6">
        <v>0.871</v>
      </c>
      <c r="G103" s="6">
        <v>0.26</v>
      </c>
      <c r="H103" s="6">
        <v>50</v>
      </c>
      <c r="I103" s="6">
        <v>3.3</v>
      </c>
      <c r="J103" s="6">
        <v>1.23E-3</v>
      </c>
      <c r="K103" s="6">
        <v>0.45200000000000001</v>
      </c>
    </row>
    <row r="104" spans="1:11" ht="13.5" customHeight="1" thickBot="1" x14ac:dyDescent="0.3">
      <c r="A104" s="4">
        <v>103</v>
      </c>
      <c r="B104" s="20" t="s">
        <v>1283</v>
      </c>
      <c r="C104" s="5" t="s">
        <v>1284</v>
      </c>
      <c r="D104" s="6">
        <v>926</v>
      </c>
      <c r="E104" s="6">
        <v>1.77</v>
      </c>
      <c r="F104" s="6">
        <v>1.9670000000000001</v>
      </c>
      <c r="G104" s="6">
        <v>0.217</v>
      </c>
      <c r="H104" s="6">
        <v>46</v>
      </c>
      <c r="I104" s="6">
        <v>9.5</v>
      </c>
      <c r="J104" s="6">
        <v>3.46E-3</v>
      </c>
      <c r="K104" s="6">
        <v>1.1879999999999999</v>
      </c>
    </row>
    <row r="105" spans="1:11" ht="13.5" customHeight="1" thickBot="1" x14ac:dyDescent="0.3">
      <c r="A105" s="4">
        <v>104</v>
      </c>
      <c r="B105" s="20" t="s">
        <v>1285</v>
      </c>
      <c r="C105" s="5" t="s">
        <v>1286</v>
      </c>
      <c r="D105" s="6">
        <v>121</v>
      </c>
      <c r="E105" s="6">
        <v>0.373</v>
      </c>
      <c r="F105" s="6">
        <v>0.309</v>
      </c>
      <c r="G105" s="6">
        <v>0.121</v>
      </c>
      <c r="H105" s="6">
        <v>33</v>
      </c>
      <c r="I105" s="6">
        <v>6.6</v>
      </c>
      <c r="J105" s="6">
        <v>4.8000000000000001E-4</v>
      </c>
      <c r="K105" s="6">
        <v>0.153</v>
      </c>
    </row>
    <row r="106" spans="1:11" ht="13.5" customHeight="1" thickBot="1" x14ac:dyDescent="0.3">
      <c r="A106" s="4">
        <v>105</v>
      </c>
      <c r="B106" s="20" t="s">
        <v>1287</v>
      </c>
      <c r="C106" s="5" t="s">
        <v>1288</v>
      </c>
      <c r="D106" s="6">
        <v>3</v>
      </c>
      <c r="E106" s="6"/>
      <c r="F106" s="6"/>
      <c r="G106" s="6">
        <v>8.5999999999999993E-2</v>
      </c>
      <c r="H106" s="6">
        <v>35</v>
      </c>
      <c r="I106" s="6"/>
      <c r="J106" s="6">
        <v>0</v>
      </c>
      <c r="K106" s="6"/>
    </row>
    <row r="107" spans="1:11" ht="13.5" customHeight="1" thickBot="1" x14ac:dyDescent="0.3">
      <c r="A107" s="4">
        <v>106</v>
      </c>
      <c r="B107" s="20" t="s">
        <v>1289</v>
      </c>
      <c r="C107" s="5" t="s">
        <v>1290</v>
      </c>
      <c r="D107" s="6">
        <v>3</v>
      </c>
      <c r="E107" s="6">
        <v>0.03</v>
      </c>
      <c r="F107" s="6"/>
      <c r="G107" s="6">
        <v>7.0999999999999994E-2</v>
      </c>
      <c r="H107" s="6">
        <v>14</v>
      </c>
      <c r="I107" s="6"/>
      <c r="J107" s="6">
        <v>1.0000000000000001E-5</v>
      </c>
      <c r="K107" s="6"/>
    </row>
    <row r="108" spans="1:11" ht="13.5" customHeight="1" thickBot="1" x14ac:dyDescent="0.3">
      <c r="A108" s="4">
        <v>107</v>
      </c>
      <c r="B108" s="20" t="s">
        <v>1291</v>
      </c>
      <c r="C108" s="5" t="s">
        <v>1292</v>
      </c>
      <c r="D108" s="6">
        <v>1429</v>
      </c>
      <c r="E108" s="6">
        <v>1.103</v>
      </c>
      <c r="F108" s="6">
        <v>1.21</v>
      </c>
      <c r="G108" s="6">
        <v>0.108</v>
      </c>
      <c r="H108" s="6">
        <v>93</v>
      </c>
      <c r="I108" s="6">
        <v>5.8</v>
      </c>
      <c r="J108" s="6">
        <v>5.9100000000000003E-3</v>
      </c>
      <c r="K108" s="6">
        <v>0.50900000000000001</v>
      </c>
    </row>
    <row r="109" spans="1:11" ht="13.5" customHeight="1" thickBot="1" x14ac:dyDescent="0.3">
      <c r="A109" s="4">
        <v>108</v>
      </c>
      <c r="B109" s="20" t="s">
        <v>1293</v>
      </c>
      <c r="C109" s="5" t="s">
        <v>1294</v>
      </c>
      <c r="D109" s="6">
        <v>2650</v>
      </c>
      <c r="E109" s="6">
        <v>2.0910000000000002</v>
      </c>
      <c r="F109" s="6">
        <v>2.746</v>
      </c>
      <c r="G109" s="6">
        <v>0.38300000000000001</v>
      </c>
      <c r="H109" s="6">
        <v>81</v>
      </c>
      <c r="I109" s="6">
        <v>8.8000000000000007</v>
      </c>
      <c r="J109" s="6">
        <v>7.2199999999999999E-3</v>
      </c>
      <c r="K109" s="6">
        <v>1.31</v>
      </c>
    </row>
    <row r="110" spans="1:11" ht="13.5" customHeight="1" thickBot="1" x14ac:dyDescent="0.3">
      <c r="A110" s="4">
        <v>109</v>
      </c>
      <c r="B110" s="20" t="s">
        <v>1295</v>
      </c>
      <c r="C110" s="5" t="s">
        <v>1296</v>
      </c>
      <c r="D110" s="6">
        <v>1158</v>
      </c>
      <c r="E110" s="6">
        <v>1.954</v>
      </c>
      <c r="F110" s="6">
        <v>2.516</v>
      </c>
      <c r="G110" s="6">
        <v>0.20200000000000001</v>
      </c>
      <c r="H110" s="6">
        <v>84</v>
      </c>
      <c r="I110" s="6">
        <v>5.3</v>
      </c>
      <c r="J110" s="6">
        <v>4.2399999999999998E-3</v>
      </c>
      <c r="K110" s="6">
        <v>0.85299999999999998</v>
      </c>
    </row>
    <row r="111" spans="1:11" ht="13.5" customHeight="1" thickBot="1" x14ac:dyDescent="0.3">
      <c r="A111" s="4">
        <v>110</v>
      </c>
      <c r="B111" s="20" t="s">
        <v>1297</v>
      </c>
      <c r="C111" s="5" t="s">
        <v>1298</v>
      </c>
      <c r="D111" s="6">
        <v>6591</v>
      </c>
      <c r="E111" s="6">
        <v>0.48199999999999998</v>
      </c>
      <c r="F111" s="6">
        <v>0.56200000000000006</v>
      </c>
      <c r="G111" s="6">
        <v>2.1000000000000001E-2</v>
      </c>
      <c r="H111" s="6">
        <v>951</v>
      </c>
      <c r="I111" s="6">
        <v>8.6999999999999993</v>
      </c>
      <c r="J111" s="6">
        <v>1.149E-2</v>
      </c>
      <c r="K111" s="6">
        <v>0.153</v>
      </c>
    </row>
    <row r="112" spans="1:11" ht="13.5" customHeight="1" thickBot="1" x14ac:dyDescent="0.3">
      <c r="A112" s="4">
        <v>111</v>
      </c>
      <c r="B112" s="20" t="s">
        <v>1299</v>
      </c>
      <c r="C112" s="5" t="s">
        <v>1300</v>
      </c>
      <c r="D112" s="6">
        <v>1046</v>
      </c>
      <c r="E112" s="6">
        <v>1.875</v>
      </c>
      <c r="F112" s="6">
        <v>2.2210000000000001</v>
      </c>
      <c r="G112" s="6">
        <v>0.373</v>
      </c>
      <c r="H112" s="6">
        <v>51</v>
      </c>
      <c r="I112" s="6">
        <v>7.7</v>
      </c>
      <c r="J112" s="6">
        <v>3.7299999999999998E-3</v>
      </c>
      <c r="K112" s="6">
        <v>1.0609999999999999</v>
      </c>
    </row>
    <row r="113" spans="1:11" ht="13.5" customHeight="1" thickBot="1" x14ac:dyDescent="0.3">
      <c r="A113" s="4">
        <v>112</v>
      </c>
      <c r="B113" s="20" t="s">
        <v>1017</v>
      </c>
      <c r="C113" s="5" t="s">
        <v>1018</v>
      </c>
      <c r="D113" s="6">
        <v>648</v>
      </c>
      <c r="E113" s="6">
        <v>0.91700000000000004</v>
      </c>
      <c r="F113" s="6">
        <v>1.0429999999999999</v>
      </c>
      <c r="G113" s="6">
        <v>8.4000000000000005E-2</v>
      </c>
      <c r="H113" s="6">
        <v>83</v>
      </c>
      <c r="I113" s="6">
        <v>6</v>
      </c>
      <c r="J113" s="6">
        <v>2.1800000000000001E-3</v>
      </c>
      <c r="K113" s="6">
        <v>0.371</v>
      </c>
    </row>
    <row r="114" spans="1:11" ht="13.5" customHeight="1" thickBot="1" x14ac:dyDescent="0.3">
      <c r="A114" s="4">
        <v>113</v>
      </c>
      <c r="B114" s="20" t="s">
        <v>1301</v>
      </c>
      <c r="C114" s="5" t="s">
        <v>1302</v>
      </c>
      <c r="D114" s="6">
        <v>474</v>
      </c>
      <c r="E114" s="6">
        <v>0.53300000000000003</v>
      </c>
      <c r="F114" s="6">
        <v>0.68200000000000005</v>
      </c>
      <c r="G114" s="6">
        <v>8.5000000000000006E-2</v>
      </c>
      <c r="H114" s="6">
        <v>47</v>
      </c>
      <c r="I114" s="6">
        <v>7.8</v>
      </c>
      <c r="J114" s="6">
        <v>9.3999999999999997E-4</v>
      </c>
      <c r="K114" s="6">
        <v>0.216</v>
      </c>
    </row>
    <row r="115" spans="1:11" ht="13.5" customHeight="1" thickBot="1" x14ac:dyDescent="0.3">
      <c r="A115" s="4">
        <v>114</v>
      </c>
      <c r="B115" s="20" t="s">
        <v>1303</v>
      </c>
      <c r="C115" s="5" t="s">
        <v>1304</v>
      </c>
      <c r="D115" s="6">
        <v>1818</v>
      </c>
      <c r="E115" s="6">
        <v>2.2010000000000001</v>
      </c>
      <c r="F115" s="6">
        <v>2.5259999999999998</v>
      </c>
      <c r="G115" s="6">
        <v>0.25800000000000001</v>
      </c>
      <c r="H115" s="6">
        <v>233</v>
      </c>
      <c r="I115" s="6">
        <v>3.6</v>
      </c>
      <c r="J115" s="6">
        <v>4.6899999999999997E-3</v>
      </c>
      <c r="K115" s="6">
        <v>0.47799999999999998</v>
      </c>
    </row>
    <row r="116" spans="1:11" ht="13.5" customHeight="1" thickBot="1" x14ac:dyDescent="0.3">
      <c r="A116" s="7">
        <v>115</v>
      </c>
      <c r="B116" s="20" t="s">
        <v>574</v>
      </c>
      <c r="C116" s="8" t="s">
        <v>575</v>
      </c>
      <c r="D116" s="9">
        <v>215</v>
      </c>
      <c r="E116" s="9">
        <v>0.63500000000000001</v>
      </c>
      <c r="F116" s="9">
        <v>0.8</v>
      </c>
      <c r="G116" s="9">
        <v>0.219</v>
      </c>
      <c r="H116" s="9">
        <v>32</v>
      </c>
      <c r="I116" s="9">
        <v>4.8</v>
      </c>
      <c r="J116" s="9">
        <v>1.08E-3</v>
      </c>
      <c r="K116" s="9">
        <v>0.36099999999999999</v>
      </c>
    </row>
  </sheetData>
  <conditionalFormatting sqref="E2:E116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58" r:id="rId3" name="Control 18">
          <controlPr defaultSize="0" r:id="rId4">
            <anchor moveWithCells="1">
              <from>
                <xdr:col>10</xdr:col>
                <xdr:colOff>0</xdr:colOff>
                <xdr:row>116</xdr:row>
                <xdr:rowOff>0</xdr:rowOff>
              </from>
              <to>
                <xdr:col>11</xdr:col>
                <xdr:colOff>304800</xdr:colOff>
                <xdr:row>117</xdr:row>
                <xdr:rowOff>57150</xdr:rowOff>
              </to>
            </anchor>
          </controlPr>
        </control>
      </mc:Choice>
      <mc:Fallback>
        <control shapeId="10258" r:id="rId3" name="Control 18"/>
      </mc:Fallback>
    </mc:AlternateContent>
    <mc:AlternateContent xmlns:mc="http://schemas.openxmlformats.org/markup-compatibility/2006">
      <mc:Choice Requires="x14">
        <control shapeId="10255" r:id="rId5" name="Control 15">
          <controlPr defaultSize="0" r:id="rId6">
            <anchor moveWithCells="1">
              <from>
                <xdr:col>10</xdr:col>
                <xdr:colOff>0</xdr:colOff>
                <xdr:row>101</xdr:row>
                <xdr:rowOff>0</xdr:rowOff>
              </from>
              <to>
                <xdr:col>11</xdr:col>
                <xdr:colOff>304800</xdr:colOff>
                <xdr:row>102</xdr:row>
                <xdr:rowOff>57150</xdr:rowOff>
              </to>
            </anchor>
          </controlPr>
        </control>
      </mc:Choice>
      <mc:Fallback>
        <control shapeId="10255" r:id="rId5" name="Control 15"/>
      </mc:Fallback>
    </mc:AlternateContent>
    <mc:AlternateContent xmlns:mc="http://schemas.openxmlformats.org/markup-compatibility/2006">
      <mc:Choice Requires="x14">
        <control shapeId="10252" r:id="rId7" name="Control 12">
          <controlPr defaultSize="0" r:id="rId8">
            <anchor moveWithCells="1">
              <from>
                <xdr:col>10</xdr:col>
                <xdr:colOff>0</xdr:colOff>
                <xdr:row>81</xdr:row>
                <xdr:rowOff>0</xdr:rowOff>
              </from>
              <to>
                <xdr:col>11</xdr:col>
                <xdr:colOff>304800</xdr:colOff>
                <xdr:row>82</xdr:row>
                <xdr:rowOff>57150</xdr:rowOff>
              </to>
            </anchor>
          </controlPr>
        </control>
      </mc:Choice>
      <mc:Fallback>
        <control shapeId="10252" r:id="rId7" name="Control 12"/>
      </mc:Fallback>
    </mc:AlternateContent>
    <mc:AlternateContent xmlns:mc="http://schemas.openxmlformats.org/markup-compatibility/2006">
      <mc:Choice Requires="x14">
        <control shapeId="10249" r:id="rId9" name="Control 9">
          <controlPr defaultSize="0" r:id="rId10">
            <anchor moveWithCells="1">
              <from>
                <xdr:col>10</xdr:col>
                <xdr:colOff>0</xdr:colOff>
                <xdr:row>61</xdr:row>
                <xdr:rowOff>0</xdr:rowOff>
              </from>
              <to>
                <xdr:col>11</xdr:col>
                <xdr:colOff>304800</xdr:colOff>
                <xdr:row>62</xdr:row>
                <xdr:rowOff>57150</xdr:rowOff>
              </to>
            </anchor>
          </controlPr>
        </control>
      </mc:Choice>
      <mc:Fallback>
        <control shapeId="10249" r:id="rId9" name="Control 9"/>
      </mc:Fallback>
    </mc:AlternateContent>
    <mc:AlternateContent xmlns:mc="http://schemas.openxmlformats.org/markup-compatibility/2006">
      <mc:Choice Requires="x14">
        <control shapeId="10246" r:id="rId11" name="Control 6">
          <controlPr defaultSize="0" r:id="rId12">
            <anchor moveWithCells="1">
              <from>
                <xdr:col>10</xdr:col>
                <xdr:colOff>0</xdr:colOff>
                <xdr:row>41</xdr:row>
                <xdr:rowOff>0</xdr:rowOff>
              </from>
              <to>
                <xdr:col>11</xdr:col>
                <xdr:colOff>304800</xdr:colOff>
                <xdr:row>42</xdr:row>
                <xdr:rowOff>57150</xdr:rowOff>
              </to>
            </anchor>
          </controlPr>
        </control>
      </mc:Choice>
      <mc:Fallback>
        <control shapeId="10246" r:id="rId11" name="Control 6"/>
      </mc:Fallback>
    </mc:AlternateContent>
    <mc:AlternateContent xmlns:mc="http://schemas.openxmlformats.org/markup-compatibility/2006">
      <mc:Choice Requires="x14">
        <control shapeId="10243" r:id="rId13" name="Control 3">
          <controlPr defaultSize="0" r:id="rId14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11</xdr:col>
                <xdr:colOff>304800</xdr:colOff>
                <xdr:row>22</xdr:row>
                <xdr:rowOff>57150</xdr:rowOff>
              </to>
            </anchor>
          </controlPr>
        </control>
      </mc:Choice>
      <mc:Fallback>
        <control shapeId="10243" r:id="rId13" name="Control 3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K356"/>
  <sheetViews>
    <sheetView workbookViewId="0">
      <pane ySplit="1" topLeftCell="A2" activePane="bottomLeft" state="frozen"/>
      <selection pane="bottomLeft" activeCell="A2" sqref="A2"/>
    </sheetView>
  </sheetViews>
  <sheetFormatPr defaultRowHeight="13.5" customHeight="1" x14ac:dyDescent="0.25"/>
  <cols>
    <col min="1" max="1" width="9.140625" style="2"/>
    <col min="2" max="2" width="26.140625" style="2" customWidth="1"/>
    <col min="3" max="3" width="17" style="2" customWidth="1"/>
    <col min="4" max="16384" width="9.140625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s="14" customFormat="1" ht="18.75" customHeight="1" thickBot="1" x14ac:dyDescent="0.3">
      <c r="B2" s="26" t="s">
        <v>1045</v>
      </c>
    </row>
    <row r="3" spans="1:11" ht="13.5" customHeight="1" thickBot="1" x14ac:dyDescent="0.3">
      <c r="A3" s="21">
        <v>1</v>
      </c>
      <c r="B3" s="25" t="s">
        <v>1023</v>
      </c>
      <c r="C3" s="23" t="s">
        <v>1024</v>
      </c>
      <c r="D3" s="6">
        <v>4824</v>
      </c>
      <c r="E3" s="6">
        <v>4.8239999999999998</v>
      </c>
      <c r="F3" s="6">
        <v>5.2240000000000002</v>
      </c>
      <c r="G3" s="6">
        <v>0.877</v>
      </c>
      <c r="H3" s="6">
        <v>529</v>
      </c>
      <c r="I3" s="6">
        <v>2.2999999999999998</v>
      </c>
      <c r="J3" s="6">
        <v>2.1520000000000001E-2</v>
      </c>
      <c r="K3" s="6">
        <v>1.335</v>
      </c>
    </row>
    <row r="4" spans="1:11" ht="13.5" customHeight="1" thickBot="1" x14ac:dyDescent="0.3">
      <c r="A4" s="21">
        <v>2</v>
      </c>
      <c r="B4" s="25" t="s">
        <v>1029</v>
      </c>
      <c r="C4" s="23" t="s">
        <v>1030</v>
      </c>
      <c r="D4" s="6">
        <v>439</v>
      </c>
      <c r="E4" s="6">
        <v>0.68799999999999994</v>
      </c>
      <c r="F4" s="6">
        <v>0.9</v>
      </c>
      <c r="G4" s="6">
        <v>0.17499999999999999</v>
      </c>
      <c r="H4" s="6">
        <v>40</v>
      </c>
      <c r="I4" s="6">
        <v>7.2</v>
      </c>
      <c r="J4" s="6">
        <v>7.6999999999999996E-4</v>
      </c>
      <c r="K4" s="6">
        <v>0.19700000000000001</v>
      </c>
    </row>
    <row r="5" spans="1:11" ht="13.5" customHeight="1" thickBot="1" x14ac:dyDescent="0.3">
      <c r="A5" s="21">
        <v>3</v>
      </c>
      <c r="B5" s="25" t="s">
        <v>1039</v>
      </c>
      <c r="C5" s="23" t="s">
        <v>1040</v>
      </c>
      <c r="D5" s="6">
        <v>724</v>
      </c>
      <c r="E5" s="6">
        <v>1.026</v>
      </c>
      <c r="F5" s="6">
        <v>1.2150000000000001</v>
      </c>
      <c r="G5" s="6">
        <v>5.0999999999999997E-2</v>
      </c>
      <c r="H5" s="6">
        <v>39</v>
      </c>
      <c r="I5" s="6">
        <v>6.6</v>
      </c>
      <c r="J5" s="6">
        <v>1.67E-3</v>
      </c>
      <c r="K5" s="6">
        <v>0.33</v>
      </c>
    </row>
    <row r="6" spans="1:11" ht="13.5" customHeight="1" thickBot="1" x14ac:dyDescent="0.3">
      <c r="A6" s="21">
        <v>4</v>
      </c>
      <c r="B6" s="25" t="s">
        <v>1043</v>
      </c>
      <c r="C6" s="23" t="s">
        <v>1044</v>
      </c>
      <c r="D6" s="6">
        <v>61</v>
      </c>
      <c r="E6" s="6">
        <v>1.857</v>
      </c>
      <c r="F6" s="6">
        <v>1.857</v>
      </c>
      <c r="G6" s="6">
        <v>0.75900000000000001</v>
      </c>
      <c r="H6" s="6">
        <v>29</v>
      </c>
      <c r="I6" s="6"/>
      <c r="J6" s="6">
        <v>1.2E-4</v>
      </c>
      <c r="K6" s="6">
        <v>0.29599999999999999</v>
      </c>
    </row>
    <row r="7" spans="1:11" ht="13.5" customHeight="1" thickBot="1" x14ac:dyDescent="0.3">
      <c r="A7" s="21">
        <v>5</v>
      </c>
      <c r="B7" s="25" t="s">
        <v>590</v>
      </c>
      <c r="C7" s="23" t="s">
        <v>591</v>
      </c>
      <c r="D7" s="6">
        <v>252</v>
      </c>
      <c r="E7" s="6">
        <v>1.845</v>
      </c>
      <c r="F7" s="6">
        <v>2.2040000000000002</v>
      </c>
      <c r="G7" s="6">
        <v>0.378</v>
      </c>
      <c r="H7" s="6">
        <v>37</v>
      </c>
      <c r="I7" s="6">
        <v>3.1</v>
      </c>
      <c r="J7" s="6">
        <v>1.5399999999999999E-3</v>
      </c>
      <c r="K7" s="6">
        <v>0.73599999999999999</v>
      </c>
    </row>
    <row r="8" spans="1:11" ht="13.5" customHeight="1" thickBot="1" x14ac:dyDescent="0.3">
      <c r="A8" s="21">
        <v>6</v>
      </c>
      <c r="B8" s="25" t="s">
        <v>1305</v>
      </c>
      <c r="C8" s="23" t="s">
        <v>1306</v>
      </c>
      <c r="D8" s="6">
        <v>374</v>
      </c>
      <c r="E8" s="6">
        <v>3.1179999999999999</v>
      </c>
      <c r="F8" s="6">
        <v>3.1110000000000002</v>
      </c>
      <c r="G8" s="6">
        <v>0.25700000000000001</v>
      </c>
      <c r="H8" s="6">
        <v>35</v>
      </c>
      <c r="I8" s="6">
        <v>2.8</v>
      </c>
      <c r="J8" s="6">
        <v>2.3700000000000001E-3</v>
      </c>
      <c r="K8" s="6">
        <v>1.0449999999999999</v>
      </c>
    </row>
    <row r="9" spans="1:11" ht="13.5" customHeight="1" thickBot="1" x14ac:dyDescent="0.3">
      <c r="A9" s="21">
        <v>7</v>
      </c>
      <c r="B9" s="25" t="s">
        <v>1045</v>
      </c>
      <c r="C9" s="23" t="s">
        <v>1046</v>
      </c>
      <c r="D9" s="6">
        <v>57047</v>
      </c>
      <c r="E9" s="6">
        <v>7.883</v>
      </c>
      <c r="F9" s="6">
        <v>9.0760000000000005</v>
      </c>
      <c r="G9" s="6">
        <v>1.2070000000000001</v>
      </c>
      <c r="H9" s="6">
        <v>1013</v>
      </c>
      <c r="I9" s="6">
        <v>5.7</v>
      </c>
      <c r="J9" s="6">
        <v>0.1346</v>
      </c>
      <c r="K9" s="6">
        <v>2.1019999999999999</v>
      </c>
    </row>
    <row r="10" spans="1:11" ht="13.5" customHeight="1" thickBot="1" x14ac:dyDescent="0.3">
      <c r="A10" s="21">
        <v>8</v>
      </c>
      <c r="B10" s="25" t="s">
        <v>1053</v>
      </c>
      <c r="C10" s="23" t="s">
        <v>1054</v>
      </c>
      <c r="D10" s="6">
        <v>917</v>
      </c>
      <c r="E10" s="6">
        <v>2.4670000000000001</v>
      </c>
      <c r="F10" s="6">
        <v>2.7440000000000002</v>
      </c>
      <c r="G10" s="6">
        <v>0.33300000000000002</v>
      </c>
      <c r="H10" s="6">
        <v>102</v>
      </c>
      <c r="I10" s="6">
        <v>2.8</v>
      </c>
      <c r="J10" s="6">
        <v>4.2100000000000002E-3</v>
      </c>
      <c r="K10" s="6">
        <v>0.68400000000000005</v>
      </c>
    </row>
    <row r="11" spans="1:11" ht="13.5" customHeight="1" thickBot="1" x14ac:dyDescent="0.3">
      <c r="A11" s="21">
        <v>9</v>
      </c>
      <c r="B11" s="25" t="s">
        <v>1307</v>
      </c>
      <c r="C11" s="23" t="s">
        <v>1308</v>
      </c>
      <c r="D11" s="6">
        <v>146</v>
      </c>
      <c r="E11" s="6">
        <v>0.314</v>
      </c>
      <c r="F11" s="6">
        <v>0.67500000000000004</v>
      </c>
      <c r="G11" s="6">
        <v>6.7000000000000004E-2</v>
      </c>
      <c r="H11" s="6">
        <v>15</v>
      </c>
      <c r="I11" s="6">
        <v>9</v>
      </c>
      <c r="J11" s="6">
        <v>2.5000000000000001E-4</v>
      </c>
      <c r="K11" s="6">
        <v>0.157</v>
      </c>
    </row>
    <row r="12" spans="1:11" ht="13.5" customHeight="1" thickBot="1" x14ac:dyDescent="0.3">
      <c r="A12" s="21">
        <v>10</v>
      </c>
      <c r="B12" s="25" t="s">
        <v>1309</v>
      </c>
      <c r="C12" s="23" t="s">
        <v>1310</v>
      </c>
      <c r="D12" s="6">
        <v>6658</v>
      </c>
      <c r="E12" s="6">
        <v>2.78</v>
      </c>
      <c r="F12" s="6">
        <v>2.9390000000000001</v>
      </c>
      <c r="G12" s="6">
        <v>0.54500000000000004</v>
      </c>
      <c r="H12" s="6">
        <v>462</v>
      </c>
      <c r="I12" s="6">
        <v>4.7</v>
      </c>
      <c r="J12" s="6">
        <v>1.755E-2</v>
      </c>
      <c r="K12" s="6">
        <v>0.68100000000000005</v>
      </c>
    </row>
    <row r="13" spans="1:11" ht="13.5" customHeight="1" thickBot="1" x14ac:dyDescent="0.3">
      <c r="A13" s="21">
        <v>11</v>
      </c>
      <c r="B13" s="25" t="s">
        <v>1311</v>
      </c>
      <c r="C13" s="23" t="s">
        <v>1312</v>
      </c>
      <c r="D13" s="6">
        <v>6390</v>
      </c>
      <c r="E13" s="6">
        <v>2.92</v>
      </c>
      <c r="F13" s="6">
        <v>3.5379999999999998</v>
      </c>
      <c r="G13" s="6">
        <v>0.47899999999999998</v>
      </c>
      <c r="H13" s="6">
        <v>163</v>
      </c>
      <c r="I13" s="6">
        <v>5.7</v>
      </c>
      <c r="J13" s="6">
        <v>1.6789999999999999E-2</v>
      </c>
      <c r="K13" s="6">
        <v>0.91900000000000004</v>
      </c>
    </row>
    <row r="14" spans="1:11" ht="13.5" customHeight="1" thickBot="1" x14ac:dyDescent="0.3">
      <c r="A14" s="21">
        <v>12</v>
      </c>
      <c r="B14" s="25" t="s">
        <v>1313</v>
      </c>
      <c r="C14" s="23" t="s">
        <v>1314</v>
      </c>
      <c r="D14" s="6">
        <v>972</v>
      </c>
      <c r="E14" s="6">
        <v>1.1120000000000001</v>
      </c>
      <c r="F14" s="6">
        <v>1.179</v>
      </c>
      <c r="G14" s="6">
        <v>5.2999999999999999E-2</v>
      </c>
      <c r="H14" s="6">
        <v>95</v>
      </c>
      <c r="I14" s="6">
        <v>4.5</v>
      </c>
      <c r="J14" s="6">
        <v>3.5000000000000001E-3</v>
      </c>
      <c r="K14" s="6">
        <v>0.33900000000000002</v>
      </c>
    </row>
    <row r="15" spans="1:11" ht="13.5" customHeight="1" thickBot="1" x14ac:dyDescent="0.3">
      <c r="A15" s="21">
        <v>13</v>
      </c>
      <c r="B15" s="25" t="s">
        <v>1315</v>
      </c>
      <c r="C15" s="23" t="s">
        <v>1316</v>
      </c>
      <c r="D15" s="6">
        <v>1005</v>
      </c>
      <c r="E15" s="6">
        <v>9.65</v>
      </c>
      <c r="F15" s="6"/>
      <c r="G15" s="6">
        <v>0.443</v>
      </c>
      <c r="H15" s="6">
        <v>61</v>
      </c>
      <c r="I15" s="6">
        <v>4.8</v>
      </c>
      <c r="J15" s="6">
        <v>2.97E-3</v>
      </c>
      <c r="K15" s="6"/>
    </row>
    <row r="16" spans="1:11" ht="13.5" customHeight="1" thickBot="1" x14ac:dyDescent="0.3">
      <c r="A16" s="21">
        <v>14</v>
      </c>
      <c r="B16" s="25" t="s">
        <v>1101</v>
      </c>
      <c r="C16" s="23" t="s">
        <v>1102</v>
      </c>
      <c r="D16" s="6">
        <v>127</v>
      </c>
      <c r="E16" s="6">
        <v>0.54400000000000004</v>
      </c>
      <c r="F16" s="6"/>
      <c r="G16" s="6">
        <v>8.6999999999999994E-2</v>
      </c>
      <c r="H16" s="6">
        <v>23</v>
      </c>
      <c r="I16" s="6">
        <v>4.0999999999999996</v>
      </c>
      <c r="J16" s="6">
        <v>2.7E-4</v>
      </c>
      <c r="K16" s="6"/>
    </row>
    <row r="17" spans="1:11" ht="13.5" customHeight="1" thickBot="1" x14ac:dyDescent="0.3">
      <c r="A17" s="21">
        <v>15</v>
      </c>
      <c r="B17" s="25" t="s">
        <v>1317</v>
      </c>
      <c r="C17" s="23" t="s">
        <v>1318</v>
      </c>
      <c r="D17" s="6">
        <v>783</v>
      </c>
      <c r="E17" s="6">
        <v>2.61</v>
      </c>
      <c r="F17" s="6">
        <v>2.1549999999999998</v>
      </c>
      <c r="G17" s="6">
        <v>0.33300000000000002</v>
      </c>
      <c r="H17" s="6">
        <v>39</v>
      </c>
      <c r="I17" s="6">
        <v>5.4</v>
      </c>
      <c r="J17" s="6">
        <v>1.33E-3</v>
      </c>
      <c r="K17" s="6">
        <v>0.35399999999999998</v>
      </c>
    </row>
    <row r="18" spans="1:11" ht="13.5" customHeight="1" thickBot="1" x14ac:dyDescent="0.3">
      <c r="A18" s="21">
        <v>16</v>
      </c>
      <c r="B18" s="25" t="s">
        <v>1319</v>
      </c>
      <c r="C18" s="23" t="s">
        <v>1320</v>
      </c>
      <c r="D18" s="6">
        <v>186</v>
      </c>
      <c r="E18" s="6">
        <v>1.36</v>
      </c>
      <c r="F18" s="6">
        <v>1.343</v>
      </c>
      <c r="G18" s="6">
        <v>3.7999999999999999E-2</v>
      </c>
      <c r="H18" s="6">
        <v>53</v>
      </c>
      <c r="I18" s="6">
        <v>2.7</v>
      </c>
      <c r="J18" s="6">
        <v>9.8999999999999999E-4</v>
      </c>
      <c r="K18" s="6">
        <v>0.371</v>
      </c>
    </row>
    <row r="19" spans="1:11" ht="13.5" customHeight="1" thickBot="1" x14ac:dyDescent="0.3">
      <c r="A19" s="21">
        <v>17</v>
      </c>
      <c r="B19" s="25" t="s">
        <v>1107</v>
      </c>
      <c r="C19" s="23" t="s">
        <v>1108</v>
      </c>
      <c r="D19" s="6">
        <v>3251</v>
      </c>
      <c r="E19" s="6">
        <v>1.8420000000000001</v>
      </c>
      <c r="F19" s="6">
        <v>2.3109999999999999</v>
      </c>
      <c r="G19" s="6">
        <v>0.32500000000000001</v>
      </c>
      <c r="H19" s="6">
        <v>123</v>
      </c>
      <c r="I19" s="6">
        <v>7.4</v>
      </c>
      <c r="J19" s="6">
        <v>5.8799999999999998E-3</v>
      </c>
      <c r="K19" s="6">
        <v>0.56799999999999995</v>
      </c>
    </row>
    <row r="20" spans="1:11" ht="13.5" customHeight="1" thickBot="1" x14ac:dyDescent="0.3">
      <c r="A20" s="21">
        <v>18</v>
      </c>
      <c r="B20" s="25" t="s">
        <v>1109</v>
      </c>
      <c r="C20" s="23" t="s">
        <v>1110</v>
      </c>
      <c r="D20" s="6">
        <v>633</v>
      </c>
      <c r="E20" s="6">
        <v>2.246</v>
      </c>
      <c r="F20" s="6">
        <v>2.2719999999999998</v>
      </c>
      <c r="G20" s="6">
        <v>0.39500000000000002</v>
      </c>
      <c r="H20" s="6">
        <v>38</v>
      </c>
      <c r="I20" s="6">
        <v>5.8</v>
      </c>
      <c r="J20" s="6">
        <v>1.5E-3</v>
      </c>
      <c r="K20" s="6">
        <v>0.56699999999999995</v>
      </c>
    </row>
    <row r="21" spans="1:11" ht="13.5" customHeight="1" thickBot="1" x14ac:dyDescent="0.3">
      <c r="A21" s="21">
        <v>19</v>
      </c>
      <c r="B21" s="25" t="s">
        <v>1115</v>
      </c>
      <c r="C21" s="23" t="s">
        <v>1116</v>
      </c>
      <c r="D21" s="6">
        <v>11035</v>
      </c>
      <c r="E21" s="6">
        <v>3.044</v>
      </c>
      <c r="F21" s="6">
        <v>3.6240000000000001</v>
      </c>
      <c r="G21" s="6">
        <v>0.51100000000000001</v>
      </c>
      <c r="H21" s="6">
        <v>612</v>
      </c>
      <c r="I21" s="6">
        <v>4.3</v>
      </c>
      <c r="J21" s="6">
        <v>3.569E-2</v>
      </c>
      <c r="K21" s="6">
        <v>0.877</v>
      </c>
    </row>
    <row r="22" spans="1:11" ht="13.5" customHeight="1" thickBot="1" x14ac:dyDescent="0.3">
      <c r="A22" s="22">
        <v>20</v>
      </c>
      <c r="B22" s="25" t="s">
        <v>1117</v>
      </c>
      <c r="C22" s="24" t="s">
        <v>1118</v>
      </c>
      <c r="D22" s="9">
        <v>4267</v>
      </c>
      <c r="E22" s="9">
        <v>2.2200000000000002</v>
      </c>
      <c r="F22" s="9">
        <v>2.5030000000000001</v>
      </c>
      <c r="G22" s="9">
        <v>0.315</v>
      </c>
      <c r="H22" s="9">
        <v>248</v>
      </c>
      <c r="I22" s="9">
        <v>3.9</v>
      </c>
      <c r="J22" s="9">
        <v>1.7299999999999999E-2</v>
      </c>
      <c r="K22" s="9">
        <v>0.66300000000000003</v>
      </c>
    </row>
    <row r="23" spans="1:11" ht="13.5" customHeight="1" thickBot="1" x14ac:dyDescent="0.3">
      <c r="A23" s="21">
        <v>21</v>
      </c>
      <c r="B23" s="25" t="s">
        <v>652</v>
      </c>
      <c r="C23" s="23" t="s">
        <v>653</v>
      </c>
      <c r="D23" s="6">
        <v>240</v>
      </c>
      <c r="E23" s="6">
        <v>1.032</v>
      </c>
      <c r="F23" s="6"/>
      <c r="G23" s="6">
        <v>0.16200000000000001</v>
      </c>
      <c r="H23" s="6">
        <v>80</v>
      </c>
      <c r="I23" s="6">
        <v>2.7</v>
      </c>
      <c r="J23" s="6">
        <v>8.3000000000000001E-4</v>
      </c>
      <c r="K23" s="6"/>
    </row>
    <row r="24" spans="1:11" ht="13.5" customHeight="1" thickBot="1" x14ac:dyDescent="0.3">
      <c r="A24" s="21">
        <v>22</v>
      </c>
      <c r="B24" s="25" t="s">
        <v>1121</v>
      </c>
      <c r="C24" s="23" t="s">
        <v>1122</v>
      </c>
      <c r="D24" s="6">
        <v>7213</v>
      </c>
      <c r="E24" s="6">
        <v>2.3250000000000002</v>
      </c>
      <c r="F24" s="6">
        <v>2.4870000000000001</v>
      </c>
      <c r="G24" s="6">
        <v>0.30199999999999999</v>
      </c>
      <c r="H24" s="6">
        <v>341</v>
      </c>
      <c r="I24" s="6">
        <v>6.1</v>
      </c>
      <c r="J24" s="6">
        <v>1.6029999999999999E-2</v>
      </c>
      <c r="K24" s="6">
        <v>0.59699999999999998</v>
      </c>
    </row>
    <row r="25" spans="1:11" ht="13.5" customHeight="1" thickBot="1" x14ac:dyDescent="0.3">
      <c r="A25" s="21">
        <v>23</v>
      </c>
      <c r="B25" s="25" t="s">
        <v>1123</v>
      </c>
      <c r="C25" s="23" t="s">
        <v>1124</v>
      </c>
      <c r="D25" s="6">
        <v>365</v>
      </c>
      <c r="E25" s="6">
        <v>3.2970000000000002</v>
      </c>
      <c r="F25" s="6">
        <v>3.3370000000000002</v>
      </c>
      <c r="G25" s="6">
        <v>0.38400000000000001</v>
      </c>
      <c r="H25" s="6">
        <v>73</v>
      </c>
      <c r="I25" s="6">
        <v>1.9</v>
      </c>
      <c r="J25" s="6">
        <v>2.0200000000000001E-3</v>
      </c>
      <c r="K25" s="6">
        <v>1.03</v>
      </c>
    </row>
    <row r="26" spans="1:11" ht="13.5" customHeight="1" thickBot="1" x14ac:dyDescent="0.3">
      <c r="A26" s="21">
        <v>24</v>
      </c>
      <c r="B26" s="25" t="s">
        <v>1321</v>
      </c>
      <c r="C26" s="23" t="s">
        <v>1322</v>
      </c>
      <c r="D26" s="6">
        <v>3291</v>
      </c>
      <c r="E26" s="6">
        <v>3.4580000000000002</v>
      </c>
      <c r="F26" s="6">
        <v>3.8530000000000002</v>
      </c>
      <c r="G26" s="6">
        <v>0.71</v>
      </c>
      <c r="H26" s="6">
        <v>155</v>
      </c>
      <c r="I26" s="6">
        <v>4.4000000000000004</v>
      </c>
      <c r="J26" s="6">
        <v>1.1310000000000001E-2</v>
      </c>
      <c r="K26" s="6">
        <v>0.996</v>
      </c>
    </row>
    <row r="27" spans="1:11" ht="13.5" customHeight="1" thickBot="1" x14ac:dyDescent="0.3">
      <c r="A27" s="22">
        <v>25</v>
      </c>
      <c r="B27" s="25" t="s">
        <v>1323</v>
      </c>
      <c r="C27" s="24" t="s">
        <v>1324</v>
      </c>
      <c r="D27" s="9">
        <v>4571</v>
      </c>
      <c r="E27" s="9">
        <v>2.1800000000000002</v>
      </c>
      <c r="F27" s="9">
        <v>2.407</v>
      </c>
      <c r="G27" s="9">
        <v>0.38600000000000001</v>
      </c>
      <c r="H27" s="9">
        <v>189</v>
      </c>
      <c r="I27" s="9">
        <v>4.3</v>
      </c>
      <c r="J27" s="9">
        <v>1.4109999999999999E-2</v>
      </c>
      <c r="K27" s="9">
        <v>0.61</v>
      </c>
    </row>
    <row r="28" spans="1:11" s="14" customFormat="1" ht="18.75" customHeight="1" thickBot="1" x14ac:dyDescent="0.3">
      <c r="B28" s="26" t="s">
        <v>1375</v>
      </c>
    </row>
    <row r="29" spans="1:11" ht="13.5" customHeight="1" thickBot="1" x14ac:dyDescent="0.3">
      <c r="A29" s="21">
        <v>1</v>
      </c>
      <c r="B29" s="25" t="s">
        <v>1325</v>
      </c>
      <c r="C29" s="23" t="s">
        <v>1326</v>
      </c>
      <c r="D29" s="6">
        <v>305</v>
      </c>
      <c r="E29" s="6">
        <v>0.72599999999999998</v>
      </c>
      <c r="F29" s="6">
        <v>1.018</v>
      </c>
      <c r="G29" s="6">
        <v>0.17100000000000001</v>
      </c>
      <c r="H29" s="6">
        <v>82</v>
      </c>
      <c r="I29" s="6">
        <v>3.6</v>
      </c>
      <c r="J29" s="6">
        <v>1.8699999999999999E-3</v>
      </c>
      <c r="K29" s="6">
        <v>0.34200000000000003</v>
      </c>
    </row>
    <row r="30" spans="1:11" ht="13.5" customHeight="1" thickBot="1" x14ac:dyDescent="0.3">
      <c r="A30" s="21">
        <v>2</v>
      </c>
      <c r="B30" s="25" t="s">
        <v>1327</v>
      </c>
      <c r="C30" s="23" t="s">
        <v>1328</v>
      </c>
      <c r="D30" s="6">
        <v>1458</v>
      </c>
      <c r="E30" s="6">
        <v>0.17699999999999999</v>
      </c>
      <c r="F30" s="6">
        <v>0.27200000000000002</v>
      </c>
      <c r="G30" s="6">
        <v>8.3000000000000004E-2</v>
      </c>
      <c r="H30" s="6">
        <v>24</v>
      </c>
      <c r="I30" s="6" t="s">
        <v>12</v>
      </c>
      <c r="J30" s="6">
        <v>5.9999999999999995E-4</v>
      </c>
      <c r="K30" s="6">
        <v>9.5000000000000001E-2</v>
      </c>
    </row>
    <row r="31" spans="1:11" ht="13.5" customHeight="1" thickBot="1" x14ac:dyDescent="0.3">
      <c r="A31" s="21">
        <v>3</v>
      </c>
      <c r="B31" s="25" t="s">
        <v>1329</v>
      </c>
      <c r="C31" s="23" t="s">
        <v>1330</v>
      </c>
      <c r="D31" s="6">
        <v>191</v>
      </c>
      <c r="E31" s="6">
        <v>0.20399999999999999</v>
      </c>
      <c r="F31" s="6">
        <v>0.318</v>
      </c>
      <c r="G31" s="6">
        <v>3.2000000000000001E-2</v>
      </c>
      <c r="H31" s="6">
        <v>62</v>
      </c>
      <c r="I31" s="6">
        <v>6</v>
      </c>
      <c r="J31" s="6">
        <v>4.6000000000000001E-4</v>
      </c>
      <c r="K31" s="6">
        <v>8.2000000000000003E-2</v>
      </c>
    </row>
    <row r="32" spans="1:11" ht="13.5" customHeight="1" thickBot="1" x14ac:dyDescent="0.3">
      <c r="A32" s="21">
        <v>4</v>
      </c>
      <c r="B32" s="25" t="s">
        <v>1331</v>
      </c>
      <c r="C32" s="23" t="s">
        <v>1332</v>
      </c>
      <c r="D32" s="6">
        <v>4716</v>
      </c>
      <c r="E32" s="6">
        <v>1.472</v>
      </c>
      <c r="F32" s="6">
        <v>1.6850000000000001</v>
      </c>
      <c r="G32" s="6">
        <v>0.22800000000000001</v>
      </c>
      <c r="H32" s="6">
        <v>351</v>
      </c>
      <c r="I32" s="6">
        <v>5.3</v>
      </c>
      <c r="J32" s="6">
        <v>1.434E-2</v>
      </c>
      <c r="K32" s="6">
        <v>0.496</v>
      </c>
    </row>
    <row r="33" spans="1:11" ht="13.5" customHeight="1" thickBot="1" x14ac:dyDescent="0.3">
      <c r="A33" s="21">
        <v>5</v>
      </c>
      <c r="B33" s="25" t="s">
        <v>1333</v>
      </c>
      <c r="C33" s="23" t="s">
        <v>1334</v>
      </c>
      <c r="D33" s="6">
        <v>160</v>
      </c>
      <c r="E33" s="6">
        <v>0.29699999999999999</v>
      </c>
      <c r="F33" s="6">
        <v>0.41299999999999998</v>
      </c>
      <c r="G33" s="6">
        <v>0</v>
      </c>
      <c r="H33" s="6">
        <v>59</v>
      </c>
      <c r="I33" s="6">
        <v>5.7</v>
      </c>
      <c r="J33" s="6">
        <v>4.8999999999999998E-4</v>
      </c>
      <c r="K33" s="6">
        <v>0.123</v>
      </c>
    </row>
    <row r="34" spans="1:11" ht="13.5" customHeight="1" thickBot="1" x14ac:dyDescent="0.3">
      <c r="A34" s="21">
        <v>6</v>
      </c>
      <c r="B34" s="25" t="s">
        <v>1335</v>
      </c>
      <c r="C34" s="23" t="s">
        <v>1336</v>
      </c>
      <c r="D34" s="6">
        <v>102</v>
      </c>
      <c r="E34" s="6">
        <v>7.0000000000000007E-2</v>
      </c>
      <c r="F34" s="6">
        <v>0.124</v>
      </c>
      <c r="G34" s="6">
        <v>0.02</v>
      </c>
      <c r="H34" s="6">
        <v>49</v>
      </c>
      <c r="I34" s="6">
        <v>6.8</v>
      </c>
      <c r="J34" s="6">
        <v>2.9999999999999997E-4</v>
      </c>
      <c r="K34" s="6">
        <v>4.3999999999999997E-2</v>
      </c>
    </row>
    <row r="35" spans="1:11" ht="13.5" customHeight="1" thickBot="1" x14ac:dyDescent="0.3">
      <c r="A35" s="21">
        <v>7</v>
      </c>
      <c r="B35" s="25" t="s">
        <v>1337</v>
      </c>
      <c r="C35" s="23" t="s">
        <v>1338</v>
      </c>
      <c r="D35" s="6">
        <v>424</v>
      </c>
      <c r="E35" s="6">
        <v>0.23</v>
      </c>
      <c r="F35" s="6">
        <v>0.224</v>
      </c>
      <c r="G35" s="6">
        <v>0</v>
      </c>
      <c r="H35" s="6">
        <v>60</v>
      </c>
      <c r="I35" s="6">
        <v>10</v>
      </c>
      <c r="J35" s="6">
        <v>1.1900000000000001E-3</v>
      </c>
      <c r="K35" s="6">
        <v>0.111</v>
      </c>
    </row>
    <row r="36" spans="1:11" ht="13.5" customHeight="1" thickBot="1" x14ac:dyDescent="0.3">
      <c r="A36" s="21">
        <v>8</v>
      </c>
      <c r="B36" s="25" t="s">
        <v>1339</v>
      </c>
      <c r="C36" s="23" t="s">
        <v>1340</v>
      </c>
      <c r="D36" s="6">
        <v>400</v>
      </c>
      <c r="E36" s="6">
        <v>0.434</v>
      </c>
      <c r="F36" s="6">
        <v>0.39400000000000002</v>
      </c>
      <c r="G36" s="6">
        <v>0.12</v>
      </c>
      <c r="H36" s="6">
        <v>83</v>
      </c>
      <c r="I36" s="6">
        <v>5.8</v>
      </c>
      <c r="J36" s="6">
        <v>9.3999999999999997E-4</v>
      </c>
      <c r="K36" s="6">
        <v>9.5000000000000001E-2</v>
      </c>
    </row>
    <row r="37" spans="1:11" ht="13.5" customHeight="1" thickBot="1" x14ac:dyDescent="0.3">
      <c r="A37" s="21">
        <v>9</v>
      </c>
      <c r="B37" s="25" t="s">
        <v>1341</v>
      </c>
      <c r="C37" s="23" t="s">
        <v>1342</v>
      </c>
      <c r="D37" s="6">
        <v>388</v>
      </c>
      <c r="E37" s="6">
        <v>0.45700000000000002</v>
      </c>
      <c r="F37" s="6">
        <v>0.42599999999999999</v>
      </c>
      <c r="G37" s="6">
        <v>0.14699999999999999</v>
      </c>
      <c r="H37" s="6">
        <v>34</v>
      </c>
      <c r="I37" s="6" t="s">
        <v>12</v>
      </c>
      <c r="J37" s="6">
        <v>4.4999999999999999E-4</v>
      </c>
      <c r="K37" s="6">
        <v>0.104</v>
      </c>
    </row>
    <row r="38" spans="1:11" ht="13.5" customHeight="1" thickBot="1" x14ac:dyDescent="0.3">
      <c r="A38" s="21">
        <v>10</v>
      </c>
      <c r="B38" s="25" t="s">
        <v>1343</v>
      </c>
      <c r="C38" s="23" t="s">
        <v>1344</v>
      </c>
      <c r="D38" s="6">
        <v>74</v>
      </c>
      <c r="E38" s="6">
        <v>0.28599999999999998</v>
      </c>
      <c r="F38" s="6">
        <v>0.26300000000000001</v>
      </c>
      <c r="G38" s="6">
        <v>0</v>
      </c>
      <c r="H38" s="6">
        <v>25</v>
      </c>
      <c r="I38" s="6"/>
      <c r="J38" s="6">
        <v>2.1000000000000001E-4</v>
      </c>
      <c r="K38" s="6">
        <v>9.7000000000000003E-2</v>
      </c>
    </row>
    <row r="39" spans="1:11" ht="13.5" customHeight="1" thickBot="1" x14ac:dyDescent="0.3">
      <c r="A39" s="21">
        <v>11</v>
      </c>
      <c r="B39" s="25" t="s">
        <v>1345</v>
      </c>
      <c r="C39" s="23" t="s">
        <v>1346</v>
      </c>
      <c r="D39" s="6">
        <v>812</v>
      </c>
      <c r="E39" s="6">
        <v>1.28</v>
      </c>
      <c r="F39" s="6">
        <v>1.893</v>
      </c>
      <c r="G39" s="6">
        <v>0.16300000000000001</v>
      </c>
      <c r="H39" s="6">
        <v>98</v>
      </c>
      <c r="I39" s="6">
        <v>4.3</v>
      </c>
      <c r="J39" s="6">
        <v>3.79E-3</v>
      </c>
      <c r="K39" s="6">
        <v>0.57899999999999996</v>
      </c>
    </row>
    <row r="40" spans="1:11" ht="13.5" customHeight="1" thickBot="1" x14ac:dyDescent="0.3">
      <c r="A40" s="21">
        <v>12</v>
      </c>
      <c r="B40" s="25" t="s">
        <v>1347</v>
      </c>
      <c r="C40" s="23" t="s">
        <v>1348</v>
      </c>
      <c r="D40" s="6">
        <v>29112</v>
      </c>
      <c r="E40" s="6">
        <v>2.169</v>
      </c>
      <c r="F40" s="6">
        <v>2.371</v>
      </c>
      <c r="G40" s="6">
        <v>0.29399999999999998</v>
      </c>
      <c r="H40" s="6">
        <v>727</v>
      </c>
      <c r="I40" s="6" t="s">
        <v>12</v>
      </c>
      <c r="J40" s="6">
        <v>4.827E-2</v>
      </c>
      <c r="K40" s="6">
        <v>0.753</v>
      </c>
    </row>
    <row r="41" spans="1:11" ht="13.5" customHeight="1" thickBot="1" x14ac:dyDescent="0.3">
      <c r="A41" s="21">
        <v>13</v>
      </c>
      <c r="B41" s="25" t="s">
        <v>1349</v>
      </c>
      <c r="C41" s="23" t="s">
        <v>1350</v>
      </c>
      <c r="D41" s="6">
        <v>413</v>
      </c>
      <c r="E41" s="6">
        <v>0.48399999999999999</v>
      </c>
      <c r="F41" s="6">
        <v>0.48899999999999999</v>
      </c>
      <c r="G41" s="6">
        <v>4.8000000000000001E-2</v>
      </c>
      <c r="H41" s="6">
        <v>126</v>
      </c>
      <c r="I41" s="6">
        <v>3.7</v>
      </c>
      <c r="J41" s="6">
        <v>1.6100000000000001E-3</v>
      </c>
      <c r="K41" s="6">
        <v>0.14499999999999999</v>
      </c>
    </row>
    <row r="42" spans="1:11" ht="13.5" customHeight="1" thickBot="1" x14ac:dyDescent="0.3">
      <c r="A42" s="21">
        <v>14</v>
      </c>
      <c r="B42" s="25" t="s">
        <v>1351</v>
      </c>
      <c r="C42" s="23" t="s">
        <v>1352</v>
      </c>
      <c r="D42" s="6">
        <v>2063</v>
      </c>
      <c r="E42" s="6">
        <v>0.79500000000000004</v>
      </c>
      <c r="F42" s="6">
        <v>0.92400000000000004</v>
      </c>
      <c r="G42" s="6">
        <v>0.112</v>
      </c>
      <c r="H42" s="6">
        <v>259</v>
      </c>
      <c r="I42" s="6">
        <v>5.6</v>
      </c>
      <c r="J42" s="6">
        <v>5.8300000000000001E-3</v>
      </c>
      <c r="K42" s="6">
        <v>0.26300000000000001</v>
      </c>
    </row>
    <row r="43" spans="1:11" ht="13.5" customHeight="1" thickBot="1" x14ac:dyDescent="0.3">
      <c r="A43" s="21">
        <v>15</v>
      </c>
      <c r="B43" s="25" t="s">
        <v>1353</v>
      </c>
      <c r="C43" s="23" t="s">
        <v>1354</v>
      </c>
      <c r="D43" s="6">
        <v>1986</v>
      </c>
      <c r="E43" s="6">
        <v>0.67600000000000005</v>
      </c>
      <c r="F43" s="6">
        <v>1.175</v>
      </c>
      <c r="G43" s="6">
        <v>0.156</v>
      </c>
      <c r="H43" s="6">
        <v>77</v>
      </c>
      <c r="I43" s="6">
        <v>5.6</v>
      </c>
      <c r="J43" s="6">
        <v>7.8899999999999994E-3</v>
      </c>
      <c r="K43" s="6">
        <v>0.46500000000000002</v>
      </c>
    </row>
    <row r="44" spans="1:11" ht="13.5" customHeight="1" thickBot="1" x14ac:dyDescent="0.3">
      <c r="A44" s="21">
        <v>16</v>
      </c>
      <c r="B44" s="25" t="s">
        <v>1355</v>
      </c>
      <c r="C44" s="23" t="s">
        <v>1356</v>
      </c>
      <c r="D44" s="6">
        <v>12632</v>
      </c>
      <c r="E44" s="6">
        <v>2.5750000000000002</v>
      </c>
      <c r="F44" s="6">
        <v>2.266</v>
      </c>
      <c r="G44" s="6">
        <v>0.52300000000000002</v>
      </c>
      <c r="H44" s="6">
        <v>428</v>
      </c>
      <c r="I44" s="6">
        <v>6.1</v>
      </c>
      <c r="J44" s="6">
        <v>3.5839999999999997E-2</v>
      </c>
      <c r="K44" s="6">
        <v>0.70299999999999996</v>
      </c>
    </row>
    <row r="45" spans="1:11" ht="13.5" customHeight="1" thickBot="1" x14ac:dyDescent="0.3">
      <c r="A45" s="21">
        <v>17</v>
      </c>
      <c r="B45" s="25" t="s">
        <v>1357</v>
      </c>
      <c r="C45" s="23" t="s">
        <v>1358</v>
      </c>
      <c r="D45" s="6">
        <v>823</v>
      </c>
      <c r="E45" s="6">
        <v>0.39900000000000002</v>
      </c>
      <c r="F45" s="6">
        <v>0.38600000000000001</v>
      </c>
      <c r="G45" s="6">
        <v>5.0999999999999997E-2</v>
      </c>
      <c r="H45" s="6">
        <v>256</v>
      </c>
      <c r="I45" s="6">
        <v>4.8</v>
      </c>
      <c r="J45" s="6">
        <v>1.67E-3</v>
      </c>
      <c r="K45" s="6">
        <v>6.8000000000000005E-2</v>
      </c>
    </row>
    <row r="46" spans="1:11" ht="13.5" customHeight="1" thickBot="1" x14ac:dyDescent="0.3">
      <c r="A46" s="21">
        <v>18</v>
      </c>
      <c r="B46" s="25" t="s">
        <v>1359</v>
      </c>
      <c r="C46" s="23" t="s">
        <v>1360</v>
      </c>
      <c r="D46" s="6">
        <v>19566</v>
      </c>
      <c r="E46" s="6">
        <v>1.492</v>
      </c>
      <c r="F46" s="6">
        <v>1.583</v>
      </c>
      <c r="G46" s="6">
        <v>0.20599999999999999</v>
      </c>
      <c r="H46" s="6">
        <v>543</v>
      </c>
      <c r="I46" s="6">
        <v>9.6999999999999993</v>
      </c>
      <c r="J46" s="6">
        <v>3.7249999999999998E-2</v>
      </c>
      <c r="K46" s="6">
        <v>0.51100000000000001</v>
      </c>
    </row>
    <row r="47" spans="1:11" ht="13.5" customHeight="1" thickBot="1" x14ac:dyDescent="0.3">
      <c r="A47" s="21">
        <v>19</v>
      </c>
      <c r="B47" s="25" t="s">
        <v>1361</v>
      </c>
      <c r="C47" s="23" t="s">
        <v>1362</v>
      </c>
      <c r="D47" s="6">
        <v>3611</v>
      </c>
      <c r="E47" s="6">
        <v>1.5249999999999999</v>
      </c>
      <c r="F47" s="6">
        <v>1.619</v>
      </c>
      <c r="G47" s="6">
        <v>0.19700000000000001</v>
      </c>
      <c r="H47" s="6">
        <v>238</v>
      </c>
      <c r="I47" s="6">
        <v>7.2</v>
      </c>
      <c r="J47" s="6">
        <v>7.1300000000000001E-3</v>
      </c>
      <c r="K47" s="6">
        <v>0.42299999999999999</v>
      </c>
    </row>
    <row r="48" spans="1:11" ht="13.5" customHeight="1" thickBot="1" x14ac:dyDescent="0.3">
      <c r="A48" s="22">
        <v>20</v>
      </c>
      <c r="B48" s="25" t="s">
        <v>1363</v>
      </c>
      <c r="C48" s="24" t="s">
        <v>1364</v>
      </c>
      <c r="D48" s="9">
        <v>122</v>
      </c>
      <c r="E48" s="9">
        <v>7.0999999999999994E-2</v>
      </c>
      <c r="F48" s="9">
        <v>8.4000000000000005E-2</v>
      </c>
      <c r="G48" s="9">
        <v>0</v>
      </c>
      <c r="H48" s="9">
        <v>67</v>
      </c>
      <c r="I48" s="9">
        <v>9.3000000000000007</v>
      </c>
      <c r="J48" s="9">
        <v>8.8999999999999995E-4</v>
      </c>
      <c r="K48" s="9">
        <v>0.114</v>
      </c>
    </row>
    <row r="49" spans="1:11" ht="13.5" customHeight="1" thickBot="1" x14ac:dyDescent="0.3">
      <c r="A49" s="21">
        <v>21</v>
      </c>
      <c r="B49" s="25" t="s">
        <v>1365</v>
      </c>
      <c r="C49" s="23" t="s">
        <v>1366</v>
      </c>
      <c r="D49" s="6">
        <v>1605</v>
      </c>
      <c r="E49" s="6">
        <v>0.5</v>
      </c>
      <c r="F49" s="6">
        <v>0.55200000000000005</v>
      </c>
      <c r="G49" s="6">
        <v>0.105</v>
      </c>
      <c r="H49" s="6">
        <v>38</v>
      </c>
      <c r="I49" s="6" t="s">
        <v>12</v>
      </c>
      <c r="J49" s="6">
        <v>1.92E-3</v>
      </c>
      <c r="K49" s="6">
        <v>0.23</v>
      </c>
    </row>
    <row r="50" spans="1:11" ht="13.5" customHeight="1" thickBot="1" x14ac:dyDescent="0.3">
      <c r="A50" s="21">
        <v>22</v>
      </c>
      <c r="B50" s="25" t="s">
        <v>1367</v>
      </c>
      <c r="C50" s="23" t="s">
        <v>1368</v>
      </c>
      <c r="D50" s="6">
        <v>473</v>
      </c>
      <c r="E50" s="6">
        <v>0.28799999999999998</v>
      </c>
      <c r="F50" s="6">
        <v>0.26300000000000001</v>
      </c>
      <c r="G50" s="6">
        <v>8.6999999999999994E-2</v>
      </c>
      <c r="H50" s="6">
        <v>69</v>
      </c>
      <c r="I50" s="6" t="s">
        <v>12</v>
      </c>
      <c r="J50" s="6">
        <v>7.5000000000000002E-4</v>
      </c>
      <c r="K50" s="6">
        <v>0.08</v>
      </c>
    </row>
    <row r="51" spans="1:11" ht="13.5" customHeight="1" thickBot="1" x14ac:dyDescent="0.3">
      <c r="A51" s="21">
        <v>23</v>
      </c>
      <c r="B51" s="25" t="s">
        <v>1369</v>
      </c>
      <c r="C51" s="23" t="s">
        <v>1370</v>
      </c>
      <c r="D51" s="6">
        <v>197</v>
      </c>
      <c r="E51" s="6">
        <v>0.17399999999999999</v>
      </c>
      <c r="F51" s="6">
        <v>0.17699999999999999</v>
      </c>
      <c r="G51" s="6">
        <v>0</v>
      </c>
      <c r="H51" s="6">
        <v>67</v>
      </c>
      <c r="I51" s="6">
        <v>6.3</v>
      </c>
      <c r="J51" s="6">
        <v>5.9999999999999995E-4</v>
      </c>
      <c r="K51" s="6">
        <v>6.0999999999999999E-2</v>
      </c>
    </row>
    <row r="52" spans="1:11" ht="13.5" customHeight="1" thickBot="1" x14ac:dyDescent="0.3">
      <c r="A52" s="21">
        <v>24</v>
      </c>
      <c r="B52" s="25" t="s">
        <v>1371</v>
      </c>
      <c r="C52" s="23" t="s">
        <v>1372</v>
      </c>
      <c r="D52" s="6">
        <v>117</v>
      </c>
      <c r="E52" s="6">
        <v>0.40300000000000002</v>
      </c>
      <c r="F52" s="6">
        <v>0.36599999999999999</v>
      </c>
      <c r="G52" s="6">
        <v>8.3000000000000004E-2</v>
      </c>
      <c r="H52" s="6">
        <v>24</v>
      </c>
      <c r="I52" s="6">
        <v>5.6</v>
      </c>
      <c r="J52" s="6">
        <v>2.5999999999999998E-4</v>
      </c>
      <c r="K52" s="6">
        <v>8.3000000000000004E-2</v>
      </c>
    </row>
    <row r="53" spans="1:11" ht="13.5" customHeight="1" thickBot="1" x14ac:dyDescent="0.3">
      <c r="A53" s="22">
        <v>25</v>
      </c>
      <c r="B53" s="25" t="s">
        <v>1373</v>
      </c>
      <c r="C53" s="24" t="s">
        <v>1374</v>
      </c>
      <c r="D53" s="9">
        <v>48</v>
      </c>
      <c r="E53" s="9">
        <v>0.159</v>
      </c>
      <c r="F53" s="9"/>
      <c r="G53" s="9">
        <v>0.04</v>
      </c>
      <c r="H53" s="9">
        <v>25</v>
      </c>
      <c r="I53" s="9"/>
      <c r="J53" s="9">
        <v>6.9999999999999994E-5</v>
      </c>
      <c r="K53" s="9"/>
    </row>
    <row r="54" spans="1:11" s="14" customFormat="1" ht="18.75" customHeight="1" thickBot="1" x14ac:dyDescent="0.3">
      <c r="B54" s="26" t="s">
        <v>1415</v>
      </c>
    </row>
    <row r="55" spans="1:11" ht="14.25" customHeight="1" thickBot="1" x14ac:dyDescent="0.3">
      <c r="A55" s="21">
        <v>1</v>
      </c>
      <c r="B55" s="25" t="s">
        <v>929</v>
      </c>
      <c r="C55" s="23" t="s">
        <v>930</v>
      </c>
      <c r="D55" s="6">
        <v>33</v>
      </c>
      <c r="E55" s="6">
        <v>0.29599999999999999</v>
      </c>
      <c r="F55" s="6"/>
      <c r="G55" s="6">
        <v>3.2000000000000001E-2</v>
      </c>
      <c r="H55" s="6">
        <v>31</v>
      </c>
      <c r="I55" s="6"/>
      <c r="J55" s="6">
        <v>3.2000000000000003E-4</v>
      </c>
      <c r="K55" s="6"/>
    </row>
    <row r="56" spans="1:11" ht="14.25" customHeight="1" thickBot="1" x14ac:dyDescent="0.3">
      <c r="A56" s="21">
        <v>2</v>
      </c>
      <c r="B56" s="25" t="s">
        <v>390</v>
      </c>
      <c r="C56" s="23" t="s">
        <v>391</v>
      </c>
      <c r="D56" s="6">
        <v>409</v>
      </c>
      <c r="E56" s="6">
        <v>0.46899999999999997</v>
      </c>
      <c r="F56" s="6">
        <v>0.52</v>
      </c>
      <c r="G56" s="6">
        <v>0</v>
      </c>
      <c r="H56" s="6">
        <v>24</v>
      </c>
      <c r="I56" s="6" t="s">
        <v>12</v>
      </c>
      <c r="J56" s="6">
        <v>5.5999999999999995E-4</v>
      </c>
      <c r="K56" s="6">
        <v>0.22700000000000001</v>
      </c>
    </row>
    <row r="57" spans="1:11" ht="14.25" customHeight="1" thickBot="1" x14ac:dyDescent="0.3">
      <c r="A57" s="21">
        <v>3</v>
      </c>
      <c r="B57" s="25" t="s">
        <v>939</v>
      </c>
      <c r="C57" s="23" t="s">
        <v>940</v>
      </c>
      <c r="D57" s="6">
        <v>215</v>
      </c>
      <c r="E57" s="6">
        <v>0.26500000000000001</v>
      </c>
      <c r="F57" s="6"/>
      <c r="G57" s="6">
        <v>0.29299999999999998</v>
      </c>
      <c r="H57" s="6">
        <v>75</v>
      </c>
      <c r="I57" s="6">
        <v>5.2</v>
      </c>
      <c r="J57" s="6">
        <v>8.9999999999999998E-4</v>
      </c>
      <c r="K57" s="6"/>
    </row>
    <row r="58" spans="1:11" ht="14.25" customHeight="1" thickBot="1" x14ac:dyDescent="0.3">
      <c r="A58" s="21">
        <v>4</v>
      </c>
      <c r="B58" s="25" t="s">
        <v>953</v>
      </c>
      <c r="C58" s="23" t="s">
        <v>954</v>
      </c>
      <c r="D58" s="6">
        <v>114</v>
      </c>
      <c r="E58" s="6">
        <v>0.76300000000000001</v>
      </c>
      <c r="F58" s="6">
        <v>0.63700000000000001</v>
      </c>
      <c r="G58" s="6">
        <v>0.27800000000000002</v>
      </c>
      <c r="H58" s="6">
        <v>36</v>
      </c>
      <c r="I58" s="6">
        <v>3.1</v>
      </c>
      <c r="J58" s="6">
        <v>6.6E-4</v>
      </c>
      <c r="K58" s="6">
        <v>0.23100000000000001</v>
      </c>
    </row>
    <row r="59" spans="1:11" ht="14.25" customHeight="1" thickBot="1" x14ac:dyDescent="0.3">
      <c r="A59" s="21">
        <v>5</v>
      </c>
      <c r="B59" s="25" t="s">
        <v>168</v>
      </c>
      <c r="C59" s="23" t="s">
        <v>169</v>
      </c>
      <c r="D59" s="6">
        <v>897</v>
      </c>
      <c r="E59" s="6">
        <v>0.77</v>
      </c>
      <c r="F59" s="6">
        <v>0.82099999999999995</v>
      </c>
      <c r="G59" s="6">
        <v>0.126</v>
      </c>
      <c r="H59" s="6">
        <v>159</v>
      </c>
      <c r="I59" s="6">
        <v>4</v>
      </c>
      <c r="J59" s="6">
        <v>4.3699999999999998E-3</v>
      </c>
      <c r="K59" s="6">
        <v>0.30299999999999999</v>
      </c>
    </row>
    <row r="60" spans="1:11" ht="14.25" customHeight="1" thickBot="1" x14ac:dyDescent="0.3">
      <c r="A60" s="21">
        <v>6</v>
      </c>
      <c r="B60" s="25" t="s">
        <v>422</v>
      </c>
      <c r="C60" s="23" t="s">
        <v>423</v>
      </c>
      <c r="D60" s="6">
        <v>2359</v>
      </c>
      <c r="E60" s="6">
        <v>1.8540000000000001</v>
      </c>
      <c r="F60" s="6">
        <v>2.0089999999999999</v>
      </c>
      <c r="G60" s="6">
        <v>0.34599999999999997</v>
      </c>
      <c r="H60" s="6">
        <v>127</v>
      </c>
      <c r="I60" s="6">
        <v>9.8000000000000007</v>
      </c>
      <c r="J60" s="6">
        <v>5.0800000000000003E-3</v>
      </c>
      <c r="K60" s="6">
        <v>0.74399999999999999</v>
      </c>
    </row>
    <row r="61" spans="1:11" ht="14.25" customHeight="1" thickBot="1" x14ac:dyDescent="0.3">
      <c r="A61" s="21">
        <v>7</v>
      </c>
      <c r="B61" s="25" t="s">
        <v>174</v>
      </c>
      <c r="C61" s="23" t="s">
        <v>175</v>
      </c>
      <c r="D61" s="6">
        <v>259</v>
      </c>
      <c r="E61" s="6">
        <v>0.505</v>
      </c>
      <c r="F61" s="6">
        <v>0.45700000000000002</v>
      </c>
      <c r="G61" s="6">
        <v>0.13200000000000001</v>
      </c>
      <c r="H61" s="6">
        <v>53</v>
      </c>
      <c r="I61" s="6">
        <v>7.3</v>
      </c>
      <c r="J61" s="6">
        <v>5.6999999999999998E-4</v>
      </c>
      <c r="K61" s="6">
        <v>0.13100000000000001</v>
      </c>
    </row>
    <row r="62" spans="1:11" ht="14.25" customHeight="1" thickBot="1" x14ac:dyDescent="0.3">
      <c r="A62" s="21">
        <v>8</v>
      </c>
      <c r="B62" s="25" t="s">
        <v>1376</v>
      </c>
      <c r="C62" s="23" t="s">
        <v>1377</v>
      </c>
      <c r="D62" s="6">
        <v>437</v>
      </c>
      <c r="E62" s="6">
        <v>0.43099999999999999</v>
      </c>
      <c r="F62" s="6">
        <v>0.51300000000000001</v>
      </c>
      <c r="G62" s="6">
        <v>2.9000000000000001E-2</v>
      </c>
      <c r="H62" s="6">
        <v>68</v>
      </c>
      <c r="I62" s="6">
        <v>6.1</v>
      </c>
      <c r="J62" s="6">
        <v>1.7600000000000001E-3</v>
      </c>
      <c r="K62" s="6">
        <v>0.218</v>
      </c>
    </row>
    <row r="63" spans="1:11" ht="14.25" customHeight="1" thickBot="1" x14ac:dyDescent="0.3">
      <c r="A63" s="21">
        <v>9</v>
      </c>
      <c r="B63" s="25" t="s">
        <v>1378</v>
      </c>
      <c r="C63" s="23" t="s">
        <v>1379</v>
      </c>
      <c r="D63" s="6">
        <v>274</v>
      </c>
      <c r="E63" s="6">
        <v>0.56699999999999995</v>
      </c>
      <c r="F63" s="6">
        <v>1.1319999999999999</v>
      </c>
      <c r="G63" s="6">
        <v>8.3000000000000004E-2</v>
      </c>
      <c r="H63" s="6">
        <v>24</v>
      </c>
      <c r="I63" s="6" t="s">
        <v>12</v>
      </c>
      <c r="J63" s="6">
        <v>4.0999999999999999E-4</v>
      </c>
      <c r="K63" s="6">
        <v>0.312</v>
      </c>
    </row>
    <row r="64" spans="1:11" ht="14.25" customHeight="1" thickBot="1" x14ac:dyDescent="0.3">
      <c r="A64" s="21">
        <v>10</v>
      </c>
      <c r="B64" s="25" t="s">
        <v>270</v>
      </c>
      <c r="C64" s="23" t="s">
        <v>271</v>
      </c>
      <c r="D64" s="6">
        <v>212</v>
      </c>
      <c r="E64" s="6">
        <v>0.77300000000000002</v>
      </c>
      <c r="F64" s="6">
        <v>1</v>
      </c>
      <c r="G64" s="6">
        <v>0.188</v>
      </c>
      <c r="H64" s="6">
        <v>32</v>
      </c>
      <c r="I64" s="6">
        <v>5.6</v>
      </c>
      <c r="J64" s="6">
        <v>8.4999999999999995E-4</v>
      </c>
      <c r="K64" s="6">
        <v>0.38500000000000001</v>
      </c>
    </row>
    <row r="65" spans="1:11" ht="14.25" customHeight="1" thickBot="1" x14ac:dyDescent="0.3">
      <c r="A65" s="21">
        <v>11</v>
      </c>
      <c r="B65" s="25" t="s">
        <v>276</v>
      </c>
      <c r="C65" s="23" t="s">
        <v>277</v>
      </c>
      <c r="D65" s="6">
        <v>704</v>
      </c>
      <c r="E65" s="6">
        <v>0.89700000000000002</v>
      </c>
      <c r="F65" s="6">
        <v>0.73799999999999999</v>
      </c>
      <c r="G65" s="6">
        <v>0.125</v>
      </c>
      <c r="H65" s="6">
        <v>48</v>
      </c>
      <c r="I65" s="6" t="s">
        <v>12</v>
      </c>
      <c r="J65" s="6">
        <v>1.72E-3</v>
      </c>
      <c r="K65" s="6">
        <v>0.314</v>
      </c>
    </row>
    <row r="66" spans="1:11" ht="14.25" customHeight="1" thickBot="1" x14ac:dyDescent="0.3">
      <c r="A66" s="21">
        <v>12</v>
      </c>
      <c r="B66" s="25" t="s">
        <v>1380</v>
      </c>
      <c r="C66" s="23" t="s">
        <v>1381</v>
      </c>
      <c r="D66" s="6">
        <v>555</v>
      </c>
      <c r="E66" s="6">
        <v>0.40899999999999997</v>
      </c>
      <c r="F66" s="6">
        <v>0.39</v>
      </c>
      <c r="G66" s="6">
        <v>4.3999999999999997E-2</v>
      </c>
      <c r="H66" s="6">
        <v>90</v>
      </c>
      <c r="I66" s="6" t="s">
        <v>12</v>
      </c>
      <c r="J66" s="6">
        <v>1.17E-3</v>
      </c>
      <c r="K66" s="6">
        <v>0.154</v>
      </c>
    </row>
    <row r="67" spans="1:11" ht="14.25" customHeight="1" thickBot="1" x14ac:dyDescent="0.3">
      <c r="A67" s="21">
        <v>13</v>
      </c>
      <c r="B67" s="25" t="s">
        <v>1382</v>
      </c>
      <c r="C67" s="23" t="s">
        <v>1383</v>
      </c>
      <c r="D67" s="6">
        <v>2498</v>
      </c>
      <c r="E67" s="6">
        <v>1.508</v>
      </c>
      <c r="F67" s="6">
        <v>1.61</v>
      </c>
      <c r="G67" s="6">
        <v>0.20599999999999999</v>
      </c>
      <c r="H67" s="6">
        <v>189</v>
      </c>
      <c r="I67" s="6">
        <v>4.5999999999999996</v>
      </c>
      <c r="J67" s="6">
        <v>9.7599999999999996E-3</v>
      </c>
      <c r="K67" s="6">
        <v>0.56399999999999995</v>
      </c>
    </row>
    <row r="68" spans="1:11" ht="14.25" customHeight="1" thickBot="1" x14ac:dyDescent="0.3">
      <c r="A68" s="21">
        <v>14</v>
      </c>
      <c r="B68" s="25" t="s">
        <v>1384</v>
      </c>
      <c r="C68" s="23" t="s">
        <v>1385</v>
      </c>
      <c r="D68" s="6">
        <v>454</v>
      </c>
      <c r="E68" s="6">
        <v>0.39800000000000002</v>
      </c>
      <c r="F68" s="6">
        <v>0.35099999999999998</v>
      </c>
      <c r="G68" s="6">
        <v>5.8000000000000003E-2</v>
      </c>
      <c r="H68" s="6">
        <v>52</v>
      </c>
      <c r="I68" s="6" t="s">
        <v>12</v>
      </c>
      <c r="J68" s="6">
        <v>6.9999999999999999E-4</v>
      </c>
      <c r="K68" s="6">
        <v>0.115</v>
      </c>
    </row>
    <row r="69" spans="1:11" ht="14.25" customHeight="1" thickBot="1" x14ac:dyDescent="0.3">
      <c r="A69" s="21">
        <v>15</v>
      </c>
      <c r="B69" s="25" t="s">
        <v>1386</v>
      </c>
      <c r="C69" s="23" t="s">
        <v>1387</v>
      </c>
      <c r="D69" s="6">
        <v>353</v>
      </c>
      <c r="E69" s="6">
        <v>5.5E-2</v>
      </c>
      <c r="F69" s="6">
        <v>0.13700000000000001</v>
      </c>
      <c r="G69" s="6">
        <v>0</v>
      </c>
      <c r="H69" s="6">
        <v>69</v>
      </c>
      <c r="I69" s="6" t="s">
        <v>12</v>
      </c>
      <c r="J69" s="6">
        <v>7.6000000000000004E-4</v>
      </c>
      <c r="K69" s="6">
        <v>9.2999999999999999E-2</v>
      </c>
    </row>
    <row r="70" spans="1:11" ht="14.25" customHeight="1" thickBot="1" x14ac:dyDescent="0.3">
      <c r="A70" s="21">
        <v>16</v>
      </c>
      <c r="B70" s="25" t="s">
        <v>1388</v>
      </c>
      <c r="C70" s="23" t="s">
        <v>1389</v>
      </c>
      <c r="D70" s="6">
        <v>48</v>
      </c>
      <c r="E70" s="6">
        <v>0.193</v>
      </c>
      <c r="F70" s="6">
        <v>0.24299999999999999</v>
      </c>
      <c r="G70" s="6">
        <v>0.106</v>
      </c>
      <c r="H70" s="6">
        <v>94</v>
      </c>
      <c r="I70" s="6"/>
      <c r="J70" s="6">
        <v>3.6999999999999999E-4</v>
      </c>
      <c r="K70" s="6">
        <v>0.13600000000000001</v>
      </c>
    </row>
    <row r="71" spans="1:11" ht="14.25" customHeight="1" thickBot="1" x14ac:dyDescent="0.3">
      <c r="A71" s="21">
        <v>17</v>
      </c>
      <c r="B71" s="25" t="s">
        <v>1390</v>
      </c>
      <c r="C71" s="23" t="s">
        <v>1389</v>
      </c>
      <c r="D71" s="6">
        <v>86</v>
      </c>
      <c r="E71" s="6">
        <v>0.13600000000000001</v>
      </c>
      <c r="F71" s="6">
        <v>0.13600000000000001</v>
      </c>
      <c r="G71" s="6"/>
      <c r="H71" s="6">
        <v>0</v>
      </c>
      <c r="I71" s="6"/>
      <c r="J71" s="6">
        <v>1.6000000000000001E-4</v>
      </c>
      <c r="K71" s="6">
        <v>3.5000000000000003E-2</v>
      </c>
    </row>
    <row r="72" spans="1:11" ht="14.25" customHeight="1" thickBot="1" x14ac:dyDescent="0.3">
      <c r="A72" s="21">
        <v>18</v>
      </c>
      <c r="B72" s="25" t="s">
        <v>518</v>
      </c>
      <c r="C72" s="23" t="s">
        <v>519</v>
      </c>
      <c r="D72" s="6">
        <v>255</v>
      </c>
      <c r="E72" s="6">
        <v>0.73399999999999999</v>
      </c>
      <c r="F72" s="6">
        <v>0.8</v>
      </c>
      <c r="G72" s="6">
        <v>0.125</v>
      </c>
      <c r="H72" s="6">
        <v>56</v>
      </c>
      <c r="I72" s="6">
        <v>3.8</v>
      </c>
      <c r="J72" s="6">
        <v>1.3600000000000001E-3</v>
      </c>
      <c r="K72" s="6">
        <v>0.29199999999999998</v>
      </c>
    </row>
    <row r="73" spans="1:11" ht="14.25" customHeight="1" thickBot="1" x14ac:dyDescent="0.3">
      <c r="A73" s="21">
        <v>19</v>
      </c>
      <c r="B73" s="25" t="s">
        <v>544</v>
      </c>
      <c r="C73" s="23" t="s">
        <v>527</v>
      </c>
      <c r="D73" s="6">
        <v>300</v>
      </c>
      <c r="E73" s="6">
        <v>0.95499999999999996</v>
      </c>
      <c r="F73" s="6">
        <v>1.2529999999999999</v>
      </c>
      <c r="G73" s="6">
        <v>0.217</v>
      </c>
      <c r="H73" s="6">
        <v>23</v>
      </c>
      <c r="I73" s="6">
        <v>7</v>
      </c>
      <c r="J73" s="6">
        <v>9.8999999999999999E-4</v>
      </c>
      <c r="K73" s="6">
        <v>0.51500000000000001</v>
      </c>
    </row>
    <row r="74" spans="1:11" ht="14.25" customHeight="1" thickBot="1" x14ac:dyDescent="0.3">
      <c r="A74" s="22">
        <v>20</v>
      </c>
      <c r="B74" s="25" t="s">
        <v>306</v>
      </c>
      <c r="C74" s="24" t="s">
        <v>307</v>
      </c>
      <c r="D74" s="9">
        <v>124</v>
      </c>
      <c r="E74" s="9">
        <v>1.903</v>
      </c>
      <c r="F74" s="9">
        <v>1.4019999999999999</v>
      </c>
      <c r="G74" s="9">
        <v>0.13300000000000001</v>
      </c>
      <c r="H74" s="9">
        <v>15</v>
      </c>
      <c r="I74" s="9">
        <v>3</v>
      </c>
      <c r="J74" s="9">
        <v>9.3000000000000005E-4</v>
      </c>
      <c r="K74" s="9">
        <v>0.58699999999999997</v>
      </c>
    </row>
    <row r="75" spans="1:11" ht="14.25" customHeight="1" thickBot="1" x14ac:dyDescent="0.3">
      <c r="A75" s="21">
        <v>21</v>
      </c>
      <c r="B75" s="25" t="s">
        <v>1391</v>
      </c>
      <c r="C75" s="23" t="s">
        <v>1392</v>
      </c>
      <c r="D75" s="6">
        <v>1538</v>
      </c>
      <c r="E75" s="6">
        <v>1.446</v>
      </c>
      <c r="F75" s="6">
        <v>1.593</v>
      </c>
      <c r="G75" s="6">
        <v>0.183</v>
      </c>
      <c r="H75" s="6">
        <v>93</v>
      </c>
      <c r="I75" s="6">
        <v>6.4</v>
      </c>
      <c r="J75" s="6">
        <v>4.6800000000000001E-3</v>
      </c>
      <c r="K75" s="6">
        <v>0.54200000000000004</v>
      </c>
    </row>
    <row r="76" spans="1:11" ht="14.25" customHeight="1" thickBot="1" x14ac:dyDescent="0.3">
      <c r="A76" s="21">
        <v>22</v>
      </c>
      <c r="B76" s="25" t="s">
        <v>1393</v>
      </c>
      <c r="C76" s="23" t="s">
        <v>1394</v>
      </c>
      <c r="D76" s="6">
        <v>118</v>
      </c>
      <c r="E76" s="6">
        <v>0.77100000000000002</v>
      </c>
      <c r="F76" s="6">
        <v>0.84799999999999998</v>
      </c>
      <c r="G76" s="6">
        <v>3.5999999999999997E-2</v>
      </c>
      <c r="H76" s="6">
        <v>28</v>
      </c>
      <c r="I76" s="6">
        <v>3.6</v>
      </c>
      <c r="J76" s="6">
        <v>5.1999999999999995E-4</v>
      </c>
      <c r="K76" s="6">
        <v>0.26900000000000002</v>
      </c>
    </row>
    <row r="77" spans="1:11" ht="14.25" customHeight="1" thickBot="1" x14ac:dyDescent="0.3">
      <c r="A77" s="21">
        <v>23</v>
      </c>
      <c r="B77" s="25" t="s">
        <v>1395</v>
      </c>
      <c r="C77" s="23" t="s">
        <v>1396</v>
      </c>
      <c r="D77" s="6">
        <v>586</v>
      </c>
      <c r="E77" s="6">
        <v>0.71</v>
      </c>
      <c r="F77" s="6">
        <v>0.78300000000000003</v>
      </c>
      <c r="G77" s="6">
        <v>0</v>
      </c>
      <c r="H77" s="6">
        <v>9</v>
      </c>
      <c r="I77" s="6">
        <v>8.8000000000000007</v>
      </c>
      <c r="J77" s="6">
        <v>1.14E-3</v>
      </c>
      <c r="K77" s="6">
        <v>0.27200000000000002</v>
      </c>
    </row>
    <row r="78" spans="1:11" ht="14.25" customHeight="1" thickBot="1" x14ac:dyDescent="0.3">
      <c r="A78" s="21">
        <v>24</v>
      </c>
      <c r="B78" s="25" t="s">
        <v>1397</v>
      </c>
      <c r="C78" s="23" t="s">
        <v>1398</v>
      </c>
      <c r="D78" s="6">
        <v>339</v>
      </c>
      <c r="E78" s="6">
        <v>0.55800000000000005</v>
      </c>
      <c r="F78" s="6">
        <v>0.46</v>
      </c>
      <c r="G78" s="6">
        <v>6.2E-2</v>
      </c>
      <c r="H78" s="6">
        <v>65</v>
      </c>
      <c r="I78" s="6">
        <v>5.9</v>
      </c>
      <c r="J78" s="6">
        <v>8.0000000000000004E-4</v>
      </c>
      <c r="K78" s="6">
        <v>0.113</v>
      </c>
    </row>
    <row r="79" spans="1:11" ht="14.25" customHeight="1" thickBot="1" x14ac:dyDescent="0.3">
      <c r="A79" s="21">
        <v>25</v>
      </c>
      <c r="B79" s="25" t="s">
        <v>1399</v>
      </c>
      <c r="C79" s="23" t="s">
        <v>1400</v>
      </c>
      <c r="D79" s="6">
        <v>2760</v>
      </c>
      <c r="E79" s="6">
        <v>2.016</v>
      </c>
      <c r="F79" s="6">
        <v>2.226</v>
      </c>
      <c r="G79" s="6">
        <v>0.32900000000000001</v>
      </c>
      <c r="H79" s="6">
        <v>140</v>
      </c>
      <c r="I79" s="6">
        <v>5.6</v>
      </c>
      <c r="J79" s="6">
        <v>7.7299999999999999E-3</v>
      </c>
      <c r="K79" s="6">
        <v>0.61</v>
      </c>
    </row>
    <row r="80" spans="1:11" ht="14.25" customHeight="1" thickBot="1" x14ac:dyDescent="0.3">
      <c r="A80" s="21">
        <v>26</v>
      </c>
      <c r="B80" s="25" t="s">
        <v>1401</v>
      </c>
      <c r="C80" s="23" t="s">
        <v>1402</v>
      </c>
      <c r="D80" s="6">
        <v>583</v>
      </c>
      <c r="E80" s="6">
        <v>0.48199999999999998</v>
      </c>
      <c r="F80" s="6">
        <v>0.59499999999999997</v>
      </c>
      <c r="G80" s="6">
        <v>0.121</v>
      </c>
      <c r="H80" s="6">
        <v>66</v>
      </c>
      <c r="I80" s="6">
        <v>8.4</v>
      </c>
      <c r="J80" s="6">
        <v>1.57E-3</v>
      </c>
      <c r="K80" s="6">
        <v>0.26200000000000001</v>
      </c>
    </row>
    <row r="81" spans="1:11" ht="14.25" customHeight="1" thickBot="1" x14ac:dyDescent="0.3">
      <c r="A81" s="21">
        <v>27</v>
      </c>
      <c r="B81" s="25" t="s">
        <v>1403</v>
      </c>
      <c r="C81" s="23" t="s">
        <v>1404</v>
      </c>
      <c r="D81" s="6">
        <v>577</v>
      </c>
      <c r="E81" s="6">
        <v>6.75</v>
      </c>
      <c r="F81" s="6">
        <v>4.3040000000000003</v>
      </c>
      <c r="G81" s="6">
        <v>0</v>
      </c>
      <c r="H81" s="6">
        <v>3</v>
      </c>
      <c r="I81" s="6">
        <v>10</v>
      </c>
      <c r="J81" s="6">
        <v>1.2899999999999999E-3</v>
      </c>
      <c r="K81" s="6">
        <v>1.4419999999999999</v>
      </c>
    </row>
    <row r="82" spans="1:11" ht="14.25" customHeight="1" thickBot="1" x14ac:dyDescent="0.3">
      <c r="A82" s="21">
        <v>28</v>
      </c>
      <c r="B82" s="25" t="s">
        <v>1405</v>
      </c>
      <c r="C82" s="23" t="s">
        <v>1406</v>
      </c>
      <c r="D82" s="6">
        <v>48</v>
      </c>
      <c r="E82" s="6">
        <v>0.47399999999999998</v>
      </c>
      <c r="F82" s="6"/>
      <c r="G82" s="6">
        <v>0</v>
      </c>
      <c r="H82" s="6">
        <v>15</v>
      </c>
      <c r="I82" s="6"/>
      <c r="J82" s="6">
        <v>1.7000000000000001E-4</v>
      </c>
      <c r="K82" s="6"/>
    </row>
    <row r="83" spans="1:11" ht="14.25" customHeight="1" thickBot="1" x14ac:dyDescent="0.3">
      <c r="A83" s="21">
        <v>29</v>
      </c>
      <c r="B83" s="25" t="s">
        <v>1407</v>
      </c>
      <c r="C83" s="23" t="s">
        <v>1408</v>
      </c>
      <c r="D83" s="6">
        <v>190</v>
      </c>
      <c r="E83" s="6">
        <v>0.48</v>
      </c>
      <c r="F83" s="6">
        <v>0.57799999999999996</v>
      </c>
      <c r="G83" s="6">
        <v>0.13300000000000001</v>
      </c>
      <c r="H83" s="6">
        <v>15</v>
      </c>
      <c r="I83" s="6" t="s">
        <v>12</v>
      </c>
      <c r="J83" s="6">
        <v>2.3000000000000001E-4</v>
      </c>
      <c r="K83" s="6">
        <v>0.184</v>
      </c>
    </row>
    <row r="84" spans="1:11" ht="14.25" customHeight="1" thickBot="1" x14ac:dyDescent="0.3">
      <c r="A84" s="21">
        <v>30</v>
      </c>
      <c r="B84" s="25" t="s">
        <v>1409</v>
      </c>
      <c r="C84" s="23" t="s">
        <v>1410</v>
      </c>
      <c r="D84" s="6">
        <v>450</v>
      </c>
      <c r="E84" s="6">
        <v>0.33600000000000002</v>
      </c>
      <c r="F84" s="6">
        <v>0.28999999999999998</v>
      </c>
      <c r="G84" s="6">
        <v>0.114</v>
      </c>
      <c r="H84" s="6">
        <v>105</v>
      </c>
      <c r="I84" s="6">
        <v>8.9</v>
      </c>
      <c r="J84" s="6">
        <v>4.2000000000000002E-4</v>
      </c>
      <c r="K84" s="6">
        <v>3.9E-2</v>
      </c>
    </row>
    <row r="85" spans="1:11" ht="14.25" customHeight="1" thickBot="1" x14ac:dyDescent="0.3">
      <c r="A85" s="21">
        <v>31</v>
      </c>
      <c r="B85" s="25" t="s">
        <v>1411</v>
      </c>
      <c r="C85" s="23" t="s">
        <v>1412</v>
      </c>
      <c r="D85" s="6">
        <v>424</v>
      </c>
      <c r="E85" s="6">
        <v>1.01</v>
      </c>
      <c r="F85" s="6">
        <v>1.2150000000000001</v>
      </c>
      <c r="G85" s="6">
        <v>0.22600000000000001</v>
      </c>
      <c r="H85" s="6">
        <v>53</v>
      </c>
      <c r="I85" s="6">
        <v>4.8</v>
      </c>
      <c r="J85" s="6">
        <v>1.7600000000000001E-3</v>
      </c>
      <c r="K85" s="6">
        <v>0.47499999999999998</v>
      </c>
    </row>
    <row r="86" spans="1:11" ht="14.25" customHeight="1" thickBot="1" x14ac:dyDescent="0.3">
      <c r="A86" s="22">
        <v>32</v>
      </c>
      <c r="B86" s="25" t="s">
        <v>1413</v>
      </c>
      <c r="C86" s="24" t="s">
        <v>1414</v>
      </c>
      <c r="D86" s="9">
        <v>505</v>
      </c>
      <c r="E86" s="9">
        <v>0.26700000000000002</v>
      </c>
      <c r="F86" s="9"/>
      <c r="G86" s="9">
        <v>8.6999999999999994E-2</v>
      </c>
      <c r="H86" s="9">
        <v>80</v>
      </c>
      <c r="I86" s="9" t="s">
        <v>12</v>
      </c>
      <c r="J86" s="9">
        <v>4.4999999999999999E-4</v>
      </c>
      <c r="K86" s="9"/>
    </row>
    <row r="87" spans="1:11" s="14" customFormat="1" ht="18.75" customHeight="1" thickBot="1" x14ac:dyDescent="0.3">
      <c r="B87" s="26" t="s">
        <v>1450</v>
      </c>
    </row>
    <row r="88" spans="1:11" ht="14.25" customHeight="1" thickBot="1" x14ac:dyDescent="0.3">
      <c r="A88" s="21">
        <v>1</v>
      </c>
      <c r="B88" s="25" t="s">
        <v>1416</v>
      </c>
      <c r="C88" s="23" t="s">
        <v>1417</v>
      </c>
      <c r="D88" s="6">
        <v>24682</v>
      </c>
      <c r="E88" s="6">
        <v>1.7949999999999999</v>
      </c>
      <c r="F88" s="6">
        <v>1.8979999999999999</v>
      </c>
      <c r="G88" s="6">
        <v>0.32300000000000001</v>
      </c>
      <c r="H88" s="6">
        <v>1339</v>
      </c>
      <c r="I88" s="6">
        <v>5</v>
      </c>
      <c r="J88" s="6">
        <v>8.0350000000000005E-2</v>
      </c>
      <c r="K88" s="6">
        <v>0.55400000000000005</v>
      </c>
    </row>
    <row r="89" spans="1:11" ht="14.25" customHeight="1" thickBot="1" x14ac:dyDescent="0.3">
      <c r="A89" s="21">
        <v>2</v>
      </c>
      <c r="B89" s="25" t="s">
        <v>1418</v>
      </c>
      <c r="C89" s="23" t="s">
        <v>1419</v>
      </c>
      <c r="D89" s="6">
        <v>1246</v>
      </c>
      <c r="E89" s="6">
        <v>1.804</v>
      </c>
      <c r="F89" s="6">
        <v>2.024</v>
      </c>
      <c r="G89" s="6">
        <v>0.24399999999999999</v>
      </c>
      <c r="H89" s="6">
        <v>45</v>
      </c>
      <c r="I89" s="6">
        <v>5.5</v>
      </c>
      <c r="J89" s="6">
        <v>4.2700000000000004E-3</v>
      </c>
      <c r="K89" s="6">
        <v>0.65900000000000003</v>
      </c>
    </row>
    <row r="90" spans="1:11" ht="14.25" customHeight="1" thickBot="1" x14ac:dyDescent="0.3">
      <c r="A90" s="21">
        <v>3</v>
      </c>
      <c r="B90" s="25" t="s">
        <v>1420</v>
      </c>
      <c r="C90" s="23" t="s">
        <v>1421</v>
      </c>
      <c r="D90" s="6">
        <v>160</v>
      </c>
      <c r="E90" s="6">
        <v>0.52900000000000003</v>
      </c>
      <c r="F90" s="6">
        <v>0.66700000000000004</v>
      </c>
      <c r="G90" s="6">
        <v>0</v>
      </c>
      <c r="H90" s="6">
        <v>4</v>
      </c>
      <c r="I90" s="6">
        <v>6.8</v>
      </c>
      <c r="J90" s="6">
        <v>2.7E-4</v>
      </c>
      <c r="K90" s="6">
        <v>0.13800000000000001</v>
      </c>
    </row>
    <row r="91" spans="1:11" ht="14.25" customHeight="1" thickBot="1" x14ac:dyDescent="0.3">
      <c r="A91" s="21">
        <v>4</v>
      </c>
      <c r="B91" s="25" t="s">
        <v>220</v>
      </c>
      <c r="C91" s="23" t="s">
        <v>221</v>
      </c>
      <c r="D91" s="6">
        <v>59</v>
      </c>
      <c r="E91" s="6">
        <v>0.41399999999999998</v>
      </c>
      <c r="F91" s="6">
        <v>0.56299999999999994</v>
      </c>
      <c r="G91" s="6">
        <v>0.13200000000000001</v>
      </c>
      <c r="H91" s="6">
        <v>38</v>
      </c>
      <c r="I91" s="6"/>
      <c r="J91" s="6">
        <v>3.6000000000000002E-4</v>
      </c>
      <c r="K91" s="6">
        <v>0.193</v>
      </c>
    </row>
    <row r="92" spans="1:11" ht="14.25" customHeight="1" thickBot="1" x14ac:dyDescent="0.3">
      <c r="A92" s="21">
        <v>5</v>
      </c>
      <c r="B92" s="25" t="s">
        <v>1422</v>
      </c>
      <c r="C92" s="23" t="s">
        <v>1423</v>
      </c>
      <c r="D92" s="6">
        <v>199</v>
      </c>
      <c r="E92" s="6">
        <v>1.056</v>
      </c>
      <c r="F92" s="6">
        <v>1.1080000000000001</v>
      </c>
      <c r="G92" s="6">
        <v>0.125</v>
      </c>
      <c r="H92" s="6">
        <v>88</v>
      </c>
      <c r="I92" s="6">
        <v>2.6</v>
      </c>
      <c r="J92" s="6">
        <v>1.1100000000000001E-3</v>
      </c>
      <c r="K92" s="6">
        <v>0.36199999999999999</v>
      </c>
    </row>
    <row r="93" spans="1:11" ht="14.25" customHeight="1" thickBot="1" x14ac:dyDescent="0.3">
      <c r="A93" s="21">
        <v>6</v>
      </c>
      <c r="B93" s="25" t="s">
        <v>1424</v>
      </c>
      <c r="C93" s="23" t="s">
        <v>1425</v>
      </c>
      <c r="D93" s="6">
        <v>43641</v>
      </c>
      <c r="E93" s="6">
        <v>2.427</v>
      </c>
      <c r="F93" s="6">
        <v>2.7210000000000001</v>
      </c>
      <c r="G93" s="6">
        <v>0.49099999999999999</v>
      </c>
      <c r="H93" s="6">
        <v>1137</v>
      </c>
      <c r="I93" s="6">
        <v>10</v>
      </c>
      <c r="J93" s="6">
        <v>7.6369999999999993E-2</v>
      </c>
      <c r="K93" s="6">
        <v>0.82599999999999996</v>
      </c>
    </row>
    <row r="94" spans="1:11" ht="14.25" customHeight="1" thickBot="1" x14ac:dyDescent="0.3">
      <c r="A94" s="21">
        <v>7</v>
      </c>
      <c r="B94" s="25" t="s">
        <v>1426</v>
      </c>
      <c r="C94" s="23" t="s">
        <v>1427</v>
      </c>
      <c r="D94" s="6">
        <v>128</v>
      </c>
      <c r="E94" s="6">
        <v>0.68799999999999994</v>
      </c>
      <c r="F94" s="6">
        <v>0.86199999999999999</v>
      </c>
      <c r="G94" s="6">
        <v>0</v>
      </c>
      <c r="H94" s="6">
        <v>6</v>
      </c>
      <c r="I94" s="6">
        <v>7.3</v>
      </c>
      <c r="J94" s="6">
        <v>2.7999999999999998E-4</v>
      </c>
      <c r="K94" s="6">
        <v>0.22600000000000001</v>
      </c>
    </row>
    <row r="95" spans="1:11" ht="14.25" customHeight="1" thickBot="1" x14ac:dyDescent="0.3">
      <c r="A95" s="21">
        <v>8</v>
      </c>
      <c r="B95" s="25" t="s">
        <v>1428</v>
      </c>
      <c r="C95" s="23" t="s">
        <v>1429</v>
      </c>
      <c r="D95" s="6">
        <v>1796</v>
      </c>
      <c r="E95" s="6">
        <v>1.8440000000000001</v>
      </c>
      <c r="F95" s="6">
        <v>2.0249999999999999</v>
      </c>
      <c r="G95" s="6">
        <v>0.40200000000000002</v>
      </c>
      <c r="H95" s="6">
        <v>132</v>
      </c>
      <c r="I95" s="6">
        <v>5.5</v>
      </c>
      <c r="J95" s="6">
        <v>4.1000000000000003E-3</v>
      </c>
      <c r="K95" s="6">
        <v>0.47299999999999998</v>
      </c>
    </row>
    <row r="96" spans="1:11" ht="14.25" customHeight="1" thickBot="1" x14ac:dyDescent="0.3">
      <c r="A96" s="21">
        <v>9</v>
      </c>
      <c r="B96" s="25" t="s">
        <v>1430</v>
      </c>
      <c r="C96" s="23" t="s">
        <v>1431</v>
      </c>
      <c r="D96" s="6">
        <v>6674</v>
      </c>
      <c r="E96" s="6">
        <v>1.2909999999999999</v>
      </c>
      <c r="F96" s="6">
        <v>1.2330000000000001</v>
      </c>
      <c r="G96" s="6">
        <v>0.183</v>
      </c>
      <c r="H96" s="6">
        <v>235</v>
      </c>
      <c r="I96" s="6" t="s">
        <v>12</v>
      </c>
      <c r="J96" s="6">
        <v>1.171E-2</v>
      </c>
      <c r="K96" s="6">
        <v>0.45200000000000001</v>
      </c>
    </row>
    <row r="97" spans="1:11" ht="14.25" customHeight="1" thickBot="1" x14ac:dyDescent="0.3">
      <c r="A97" s="21">
        <v>10</v>
      </c>
      <c r="B97" s="25" t="s">
        <v>1432</v>
      </c>
      <c r="C97" s="23" t="s">
        <v>1433</v>
      </c>
      <c r="D97" s="6">
        <v>57</v>
      </c>
      <c r="E97" s="6">
        <v>0.14499999999999999</v>
      </c>
      <c r="F97" s="6">
        <v>0.156</v>
      </c>
      <c r="G97" s="6">
        <v>0</v>
      </c>
      <c r="H97" s="6">
        <v>32</v>
      </c>
      <c r="I97" s="6"/>
      <c r="J97" s="6">
        <v>1.4999999999999999E-4</v>
      </c>
      <c r="K97" s="6">
        <v>0.04</v>
      </c>
    </row>
    <row r="98" spans="1:11" ht="14.25" customHeight="1" thickBot="1" x14ac:dyDescent="0.3">
      <c r="A98" s="21">
        <v>11</v>
      </c>
      <c r="B98" s="25" t="s">
        <v>1434</v>
      </c>
      <c r="C98" s="23" t="s">
        <v>1435</v>
      </c>
      <c r="D98" s="6">
        <v>13</v>
      </c>
      <c r="E98" s="6">
        <v>2.5999999999999999E-2</v>
      </c>
      <c r="F98" s="6"/>
      <c r="G98" s="6">
        <v>0.188</v>
      </c>
      <c r="H98" s="6">
        <v>16</v>
      </c>
      <c r="I98" s="6"/>
      <c r="J98" s="6">
        <v>0</v>
      </c>
      <c r="K98" s="6"/>
    </row>
    <row r="99" spans="1:11" ht="14.25" customHeight="1" thickBot="1" x14ac:dyDescent="0.3">
      <c r="A99" s="21">
        <v>12</v>
      </c>
      <c r="B99" s="25" t="s">
        <v>1436</v>
      </c>
      <c r="C99" s="23" t="s">
        <v>1437</v>
      </c>
      <c r="D99" s="6">
        <v>236</v>
      </c>
      <c r="E99" s="6">
        <v>0.58099999999999996</v>
      </c>
      <c r="F99" s="6">
        <v>0.82799999999999996</v>
      </c>
      <c r="G99" s="6">
        <v>0.13200000000000001</v>
      </c>
      <c r="H99" s="6">
        <v>38</v>
      </c>
      <c r="I99" s="6">
        <v>4.9000000000000004</v>
      </c>
      <c r="J99" s="6">
        <v>5.0000000000000001E-4</v>
      </c>
      <c r="K99" s="6">
        <v>0.152</v>
      </c>
    </row>
    <row r="100" spans="1:11" ht="14.25" customHeight="1" thickBot="1" x14ac:dyDescent="0.3">
      <c r="A100" s="21">
        <v>13</v>
      </c>
      <c r="B100" s="25" t="s">
        <v>1438</v>
      </c>
      <c r="C100" s="23" t="s">
        <v>1439</v>
      </c>
      <c r="D100" s="6">
        <v>3549</v>
      </c>
      <c r="E100" s="6">
        <v>1.8620000000000001</v>
      </c>
      <c r="F100" s="6">
        <v>2.09</v>
      </c>
      <c r="G100" s="6">
        <v>0.19500000000000001</v>
      </c>
      <c r="H100" s="6">
        <v>185</v>
      </c>
      <c r="I100" s="6">
        <v>6.4</v>
      </c>
      <c r="J100" s="6">
        <v>8.1600000000000006E-3</v>
      </c>
      <c r="K100" s="6">
        <v>0.54300000000000004</v>
      </c>
    </row>
    <row r="101" spans="1:11" ht="14.25" customHeight="1" thickBot="1" x14ac:dyDescent="0.3">
      <c r="A101" s="21">
        <v>14</v>
      </c>
      <c r="B101" s="25" t="s">
        <v>1440</v>
      </c>
      <c r="C101" s="23" t="s">
        <v>1441</v>
      </c>
      <c r="D101" s="6">
        <v>93</v>
      </c>
      <c r="E101" s="6">
        <v>0.12</v>
      </c>
      <c r="F101" s="6"/>
      <c r="G101" s="6">
        <v>0</v>
      </c>
      <c r="H101" s="6">
        <v>10</v>
      </c>
      <c r="I101" s="6"/>
      <c r="J101" s="6">
        <v>2.2000000000000001E-4</v>
      </c>
      <c r="K101" s="6"/>
    </row>
    <row r="102" spans="1:11" ht="14.25" customHeight="1" thickBot="1" x14ac:dyDescent="0.3">
      <c r="A102" s="21">
        <v>15</v>
      </c>
      <c r="B102" s="25" t="s">
        <v>1442</v>
      </c>
      <c r="C102" s="23" t="s">
        <v>1443</v>
      </c>
      <c r="D102" s="6">
        <v>22894</v>
      </c>
      <c r="E102" s="6">
        <v>2.141</v>
      </c>
      <c r="F102" s="6">
        <v>2.3010000000000002</v>
      </c>
      <c r="G102" s="6">
        <v>0.27100000000000002</v>
      </c>
      <c r="H102" s="6">
        <v>921</v>
      </c>
      <c r="I102" s="6">
        <v>6</v>
      </c>
      <c r="J102" s="6">
        <v>5.8409999999999997E-2</v>
      </c>
      <c r="K102" s="6">
        <v>0.61599999999999999</v>
      </c>
    </row>
    <row r="103" spans="1:11" ht="14.25" customHeight="1" thickBot="1" x14ac:dyDescent="0.3">
      <c r="A103" s="21">
        <v>16</v>
      </c>
      <c r="B103" s="25" t="s">
        <v>1444</v>
      </c>
      <c r="C103" s="23" t="s">
        <v>1445</v>
      </c>
      <c r="D103" s="6">
        <v>815</v>
      </c>
      <c r="E103" s="6">
        <v>0.63300000000000001</v>
      </c>
      <c r="F103" s="6">
        <v>0.79100000000000004</v>
      </c>
      <c r="G103" s="6">
        <v>0.20899999999999999</v>
      </c>
      <c r="H103" s="6">
        <v>91</v>
      </c>
      <c r="I103" s="6">
        <v>8</v>
      </c>
      <c r="J103" s="6">
        <v>1.7799999999999999E-3</v>
      </c>
      <c r="K103" s="6">
        <v>0.23100000000000001</v>
      </c>
    </row>
    <row r="104" spans="1:11" ht="14.25" customHeight="1" thickBot="1" x14ac:dyDescent="0.3">
      <c r="A104" s="21">
        <v>17</v>
      </c>
      <c r="B104" s="25" t="s">
        <v>1446</v>
      </c>
      <c r="C104" s="23" t="s">
        <v>1447</v>
      </c>
      <c r="D104" s="6">
        <v>508</v>
      </c>
      <c r="E104" s="6">
        <v>1.62</v>
      </c>
      <c r="F104" s="6">
        <v>1.022</v>
      </c>
      <c r="G104" s="6">
        <v>0.255</v>
      </c>
      <c r="H104" s="6">
        <v>47</v>
      </c>
      <c r="I104" s="6">
        <v>7.1</v>
      </c>
      <c r="J104" s="6">
        <v>6.4999999999999997E-4</v>
      </c>
      <c r="K104" s="6">
        <v>0.14799999999999999</v>
      </c>
    </row>
    <row r="105" spans="1:11" ht="14.25" customHeight="1" thickBot="1" x14ac:dyDescent="0.3">
      <c r="A105" s="22">
        <v>18</v>
      </c>
      <c r="B105" s="25" t="s">
        <v>1448</v>
      </c>
      <c r="C105" s="24" t="s">
        <v>1449</v>
      </c>
      <c r="D105" s="9">
        <v>36097</v>
      </c>
      <c r="E105" s="9">
        <v>1.9350000000000001</v>
      </c>
      <c r="F105" s="9">
        <v>2.0489999999999999</v>
      </c>
      <c r="G105" s="9">
        <v>0.28199999999999997</v>
      </c>
      <c r="H105" s="9">
        <v>1505</v>
      </c>
      <c r="I105" s="9">
        <v>6.9</v>
      </c>
      <c r="J105" s="9">
        <v>9.4469999999999998E-2</v>
      </c>
      <c r="K105" s="9">
        <v>0.64200000000000002</v>
      </c>
    </row>
    <row r="106" spans="1:11" s="14" customFormat="1" ht="18.75" customHeight="1" thickBot="1" x14ac:dyDescent="0.3">
      <c r="B106" s="26" t="s">
        <v>1477</v>
      </c>
    </row>
    <row r="107" spans="1:11" ht="14.25" customHeight="1" thickBot="1" x14ac:dyDescent="0.3">
      <c r="A107" s="21">
        <v>1</v>
      </c>
      <c r="B107" s="25" t="s">
        <v>1451</v>
      </c>
      <c r="C107" s="23" t="s">
        <v>1452</v>
      </c>
      <c r="D107" s="6">
        <v>105</v>
      </c>
      <c r="E107" s="6">
        <v>0.27700000000000002</v>
      </c>
      <c r="F107" s="6">
        <v>0.34</v>
      </c>
      <c r="G107" s="6">
        <v>9.5000000000000001E-2</v>
      </c>
      <c r="H107" s="6">
        <v>21</v>
      </c>
      <c r="I107" s="6">
        <v>7.6</v>
      </c>
      <c r="J107" s="6">
        <v>2.2000000000000001E-4</v>
      </c>
      <c r="K107" s="6">
        <v>0.112</v>
      </c>
    </row>
    <row r="108" spans="1:11" ht="14.25" customHeight="1" thickBot="1" x14ac:dyDescent="0.3">
      <c r="A108" s="21">
        <v>2</v>
      </c>
      <c r="B108" s="25" t="s">
        <v>1453</v>
      </c>
      <c r="C108" s="23" t="s">
        <v>1454</v>
      </c>
      <c r="D108" s="6">
        <v>137</v>
      </c>
      <c r="E108" s="6">
        <v>0.35799999999999998</v>
      </c>
      <c r="F108" s="6">
        <v>0.48</v>
      </c>
      <c r="G108" s="6">
        <v>3.6999999999999998E-2</v>
      </c>
      <c r="H108" s="6">
        <v>27</v>
      </c>
      <c r="I108" s="6">
        <v>6.9</v>
      </c>
      <c r="J108" s="6">
        <v>3.8999999999999999E-4</v>
      </c>
      <c r="K108" s="6">
        <v>0.161</v>
      </c>
    </row>
    <row r="109" spans="1:11" ht="14.25" customHeight="1" thickBot="1" x14ac:dyDescent="0.3">
      <c r="A109" s="21">
        <v>3</v>
      </c>
      <c r="B109" s="25" t="s">
        <v>1455</v>
      </c>
      <c r="C109" s="23" t="s">
        <v>1456</v>
      </c>
      <c r="D109" s="6">
        <v>388</v>
      </c>
      <c r="E109" s="6">
        <v>0.72299999999999998</v>
      </c>
      <c r="F109" s="6">
        <v>1.008</v>
      </c>
      <c r="G109" s="6">
        <v>0.13</v>
      </c>
      <c r="H109" s="6">
        <v>46</v>
      </c>
      <c r="I109" s="6">
        <v>8.3000000000000007</v>
      </c>
      <c r="J109" s="6">
        <v>9.3000000000000005E-4</v>
      </c>
      <c r="K109" s="6">
        <v>0.39</v>
      </c>
    </row>
    <row r="110" spans="1:11" ht="14.25" customHeight="1" thickBot="1" x14ac:dyDescent="0.3">
      <c r="A110" s="21">
        <v>4</v>
      </c>
      <c r="B110" s="25" t="s">
        <v>939</v>
      </c>
      <c r="C110" s="23" t="s">
        <v>940</v>
      </c>
      <c r="D110" s="6">
        <v>215</v>
      </c>
      <c r="E110" s="6">
        <v>0.26500000000000001</v>
      </c>
      <c r="F110" s="6"/>
      <c r="G110" s="6">
        <v>0.29299999999999998</v>
      </c>
      <c r="H110" s="6">
        <v>75</v>
      </c>
      <c r="I110" s="6">
        <v>5.2</v>
      </c>
      <c r="J110" s="6">
        <v>8.9999999999999998E-4</v>
      </c>
      <c r="K110" s="6"/>
    </row>
    <row r="111" spans="1:11" ht="14.25" customHeight="1" thickBot="1" x14ac:dyDescent="0.3">
      <c r="A111" s="21">
        <v>5</v>
      </c>
      <c r="B111" s="25" t="s">
        <v>947</v>
      </c>
      <c r="C111" s="23" t="s">
        <v>948</v>
      </c>
      <c r="D111" s="6">
        <v>35</v>
      </c>
      <c r="E111" s="6">
        <v>0.14299999999999999</v>
      </c>
      <c r="F111" s="6"/>
      <c r="G111" s="6">
        <v>0.152</v>
      </c>
      <c r="H111" s="6">
        <v>33</v>
      </c>
      <c r="I111" s="6"/>
      <c r="J111" s="6">
        <v>2.0000000000000002E-5</v>
      </c>
      <c r="K111" s="6"/>
    </row>
    <row r="112" spans="1:11" ht="14.25" customHeight="1" thickBot="1" x14ac:dyDescent="0.3">
      <c r="A112" s="21">
        <v>6</v>
      </c>
      <c r="B112" s="25" t="s">
        <v>949</v>
      </c>
      <c r="C112" s="23" t="s">
        <v>950</v>
      </c>
      <c r="D112" s="6">
        <v>2306</v>
      </c>
      <c r="E112" s="6">
        <v>1.5269999999999999</v>
      </c>
      <c r="F112" s="6">
        <v>2.0880000000000001</v>
      </c>
      <c r="G112" s="6">
        <v>0.309</v>
      </c>
      <c r="H112" s="6">
        <v>97</v>
      </c>
      <c r="I112" s="6">
        <v>6.3</v>
      </c>
      <c r="J112" s="6">
        <v>8.6199999999999992E-3</v>
      </c>
      <c r="K112" s="6">
        <v>0.89</v>
      </c>
    </row>
    <row r="113" spans="1:11" ht="14.25" customHeight="1" thickBot="1" x14ac:dyDescent="0.3">
      <c r="A113" s="21">
        <v>7</v>
      </c>
      <c r="B113" s="25" t="s">
        <v>1457</v>
      </c>
      <c r="C113" s="23" t="s">
        <v>1458</v>
      </c>
      <c r="D113" s="6">
        <v>448</v>
      </c>
      <c r="E113" s="6">
        <v>0.57299999999999995</v>
      </c>
      <c r="F113" s="6">
        <v>0.68100000000000005</v>
      </c>
      <c r="G113" s="6">
        <v>0</v>
      </c>
      <c r="H113" s="6">
        <v>63</v>
      </c>
      <c r="I113" s="6">
        <v>7</v>
      </c>
      <c r="J113" s="6">
        <v>1.15E-3</v>
      </c>
      <c r="K113" s="6">
        <v>0.20100000000000001</v>
      </c>
    </row>
    <row r="114" spans="1:11" ht="14.25" customHeight="1" thickBot="1" x14ac:dyDescent="0.3">
      <c r="A114" s="21">
        <v>8</v>
      </c>
      <c r="B114" s="25" t="s">
        <v>86</v>
      </c>
      <c r="C114" s="23" t="s">
        <v>87</v>
      </c>
      <c r="D114" s="6">
        <v>6103</v>
      </c>
      <c r="E114" s="6">
        <v>2.3490000000000002</v>
      </c>
      <c r="F114" s="6">
        <v>2.87</v>
      </c>
      <c r="G114" s="6">
        <v>0.307</v>
      </c>
      <c r="H114" s="6">
        <v>215</v>
      </c>
      <c r="I114" s="6">
        <v>5.7</v>
      </c>
      <c r="J114" s="6">
        <v>1.847E-2</v>
      </c>
      <c r="K114" s="6">
        <v>0.86199999999999999</v>
      </c>
    </row>
    <row r="115" spans="1:11" ht="14.25" customHeight="1" thickBot="1" x14ac:dyDescent="0.3">
      <c r="A115" s="21">
        <v>9</v>
      </c>
      <c r="B115" s="25" t="s">
        <v>602</v>
      </c>
      <c r="C115" s="23" t="s">
        <v>603</v>
      </c>
      <c r="D115" s="6">
        <v>1930</v>
      </c>
      <c r="E115" s="6">
        <v>1.7729999999999999</v>
      </c>
      <c r="F115" s="6">
        <v>2.2349999999999999</v>
      </c>
      <c r="G115" s="6">
        <v>0.27500000000000002</v>
      </c>
      <c r="H115" s="6">
        <v>80</v>
      </c>
      <c r="I115" s="6">
        <v>6</v>
      </c>
      <c r="J115" s="6">
        <v>6.5599999999999999E-3</v>
      </c>
      <c r="K115" s="6">
        <v>0.79500000000000004</v>
      </c>
    </row>
    <row r="116" spans="1:11" ht="14.25" customHeight="1" thickBot="1" x14ac:dyDescent="0.3">
      <c r="A116" s="21">
        <v>10</v>
      </c>
      <c r="B116" s="25" t="s">
        <v>1459</v>
      </c>
      <c r="C116" s="23" t="s">
        <v>1460</v>
      </c>
      <c r="D116" s="6">
        <v>12319</v>
      </c>
      <c r="E116" s="6">
        <v>2.863</v>
      </c>
      <c r="F116" s="6">
        <v>3.556</v>
      </c>
      <c r="G116" s="6">
        <v>0.48</v>
      </c>
      <c r="H116" s="6">
        <v>300</v>
      </c>
      <c r="I116" s="6">
        <v>5.8</v>
      </c>
      <c r="J116" s="6">
        <v>3.8600000000000002E-2</v>
      </c>
      <c r="K116" s="6">
        <v>1.1319999999999999</v>
      </c>
    </row>
    <row r="117" spans="1:11" ht="14.25" customHeight="1" thickBot="1" x14ac:dyDescent="0.3">
      <c r="A117" s="21">
        <v>11</v>
      </c>
      <c r="B117" s="25" t="s">
        <v>1461</v>
      </c>
      <c r="C117" s="23" t="s">
        <v>1462</v>
      </c>
      <c r="D117" s="6">
        <v>5465</v>
      </c>
      <c r="E117" s="6">
        <v>2.036</v>
      </c>
      <c r="F117" s="6">
        <v>2.0329999999999999</v>
      </c>
      <c r="G117" s="6">
        <v>0.42</v>
      </c>
      <c r="H117" s="6">
        <v>348</v>
      </c>
      <c r="I117" s="6">
        <v>5.8</v>
      </c>
      <c r="J117" s="6">
        <v>1.609E-2</v>
      </c>
      <c r="K117" s="6">
        <v>0.63</v>
      </c>
    </row>
    <row r="118" spans="1:11" ht="14.25" customHeight="1" thickBot="1" x14ac:dyDescent="0.3">
      <c r="A118" s="21">
        <v>12</v>
      </c>
      <c r="B118" s="25" t="s">
        <v>474</v>
      </c>
      <c r="C118" s="23" t="s">
        <v>475</v>
      </c>
      <c r="D118" s="6">
        <v>1165</v>
      </c>
      <c r="E118" s="6">
        <v>1.1719999999999999</v>
      </c>
      <c r="F118" s="6">
        <v>1.518</v>
      </c>
      <c r="G118" s="6">
        <v>0.14099999999999999</v>
      </c>
      <c r="H118" s="6">
        <v>85</v>
      </c>
      <c r="I118" s="6">
        <v>6.9</v>
      </c>
      <c r="J118" s="6">
        <v>3.7599999999999999E-3</v>
      </c>
      <c r="K118" s="6">
        <v>0.64</v>
      </c>
    </row>
    <row r="119" spans="1:11" ht="14.25" customHeight="1" thickBot="1" x14ac:dyDescent="0.3">
      <c r="A119" s="21">
        <v>13</v>
      </c>
      <c r="B119" s="25" t="s">
        <v>1463</v>
      </c>
      <c r="C119" s="23" t="s">
        <v>1464</v>
      </c>
      <c r="D119" s="6">
        <v>3600</v>
      </c>
      <c r="E119" s="6">
        <v>0.97099999999999997</v>
      </c>
      <c r="F119" s="6">
        <v>1.177</v>
      </c>
      <c r="G119" s="6">
        <v>8.5000000000000006E-2</v>
      </c>
      <c r="H119" s="6">
        <v>189</v>
      </c>
      <c r="I119" s="6" t="s">
        <v>12</v>
      </c>
      <c r="J119" s="6">
        <v>6.1399999999999996E-3</v>
      </c>
      <c r="K119" s="6">
        <v>0.42199999999999999</v>
      </c>
    </row>
    <row r="120" spans="1:11" ht="14.25" customHeight="1" thickBot="1" x14ac:dyDescent="0.3">
      <c r="A120" s="21">
        <v>14</v>
      </c>
      <c r="B120" s="25" t="s">
        <v>1465</v>
      </c>
      <c r="C120" s="23" t="s">
        <v>1466</v>
      </c>
      <c r="D120" s="6">
        <v>1511</v>
      </c>
      <c r="E120" s="6">
        <v>0.82299999999999995</v>
      </c>
      <c r="F120" s="6">
        <v>0.94099999999999995</v>
      </c>
      <c r="G120" s="6">
        <v>0.13100000000000001</v>
      </c>
      <c r="H120" s="6">
        <v>314</v>
      </c>
      <c r="I120" s="6">
        <v>6</v>
      </c>
      <c r="J120" s="6">
        <v>3.6099999999999999E-3</v>
      </c>
      <c r="K120" s="6">
        <v>0.24299999999999999</v>
      </c>
    </row>
    <row r="121" spans="1:11" ht="14.25" customHeight="1" thickBot="1" x14ac:dyDescent="0.3">
      <c r="A121" s="21">
        <v>15</v>
      </c>
      <c r="B121" s="25" t="s">
        <v>270</v>
      </c>
      <c r="C121" s="23" t="s">
        <v>271</v>
      </c>
      <c r="D121" s="6">
        <v>212</v>
      </c>
      <c r="E121" s="6">
        <v>0.77300000000000002</v>
      </c>
      <c r="F121" s="6">
        <v>1</v>
      </c>
      <c r="G121" s="6">
        <v>0.188</v>
      </c>
      <c r="H121" s="6">
        <v>32</v>
      </c>
      <c r="I121" s="6">
        <v>5.6</v>
      </c>
      <c r="J121" s="6">
        <v>8.4999999999999995E-4</v>
      </c>
      <c r="K121" s="6">
        <v>0.38500000000000001</v>
      </c>
    </row>
    <row r="122" spans="1:11" ht="14.25" customHeight="1" thickBot="1" x14ac:dyDescent="0.3">
      <c r="A122" s="21">
        <v>16</v>
      </c>
      <c r="B122" s="25" t="s">
        <v>1467</v>
      </c>
      <c r="C122" s="23" t="s">
        <v>1468</v>
      </c>
      <c r="D122" s="6">
        <v>372</v>
      </c>
      <c r="E122" s="6">
        <v>0.86499999999999999</v>
      </c>
      <c r="F122" s="6">
        <v>1.034</v>
      </c>
      <c r="G122" s="6">
        <v>7.2999999999999995E-2</v>
      </c>
      <c r="H122" s="6">
        <v>55</v>
      </c>
      <c r="I122" s="6">
        <v>5.9</v>
      </c>
      <c r="J122" s="6">
        <v>9.1E-4</v>
      </c>
      <c r="K122" s="6">
        <v>0.26200000000000001</v>
      </c>
    </row>
    <row r="123" spans="1:11" ht="14.25" customHeight="1" thickBot="1" x14ac:dyDescent="0.3">
      <c r="A123" s="21">
        <v>17</v>
      </c>
      <c r="B123" s="25" t="s">
        <v>518</v>
      </c>
      <c r="C123" s="23" t="s">
        <v>519</v>
      </c>
      <c r="D123" s="6">
        <v>255</v>
      </c>
      <c r="E123" s="6">
        <v>0.73399999999999999</v>
      </c>
      <c r="F123" s="6">
        <v>0.8</v>
      </c>
      <c r="G123" s="6">
        <v>0.125</v>
      </c>
      <c r="H123" s="6">
        <v>56</v>
      </c>
      <c r="I123" s="6">
        <v>3.8</v>
      </c>
      <c r="J123" s="6">
        <v>1.3600000000000001E-3</v>
      </c>
      <c r="K123" s="6">
        <v>0.29199999999999998</v>
      </c>
    </row>
    <row r="124" spans="1:11" ht="14.25" customHeight="1" thickBot="1" x14ac:dyDescent="0.3">
      <c r="A124" s="21">
        <v>18</v>
      </c>
      <c r="B124" s="25" t="s">
        <v>522</v>
      </c>
      <c r="C124" s="23" t="s">
        <v>523</v>
      </c>
      <c r="D124" s="6">
        <v>652</v>
      </c>
      <c r="E124" s="6">
        <v>0.42099999999999999</v>
      </c>
      <c r="F124" s="6">
        <v>0.55300000000000005</v>
      </c>
      <c r="G124" s="6">
        <v>0.08</v>
      </c>
      <c r="H124" s="6">
        <v>50</v>
      </c>
      <c r="I124" s="6" t="s">
        <v>12</v>
      </c>
      <c r="J124" s="6">
        <v>9.7999999999999997E-4</v>
      </c>
      <c r="K124" s="6">
        <v>0.17799999999999999</v>
      </c>
    </row>
    <row r="125" spans="1:11" ht="14.25" customHeight="1" thickBot="1" x14ac:dyDescent="0.3">
      <c r="A125" s="21">
        <v>19</v>
      </c>
      <c r="B125" s="25" t="s">
        <v>1469</v>
      </c>
      <c r="C125" s="23" t="s">
        <v>1470</v>
      </c>
      <c r="D125" s="6">
        <v>455</v>
      </c>
      <c r="E125" s="6">
        <v>0.374</v>
      </c>
      <c r="F125" s="6">
        <v>0.48599999999999999</v>
      </c>
      <c r="G125" s="6">
        <v>1.4999999999999999E-2</v>
      </c>
      <c r="H125" s="6">
        <v>66</v>
      </c>
      <c r="I125" s="6">
        <v>8.3000000000000007</v>
      </c>
      <c r="J125" s="6">
        <v>1.1000000000000001E-3</v>
      </c>
      <c r="K125" s="6">
        <v>0.17399999999999999</v>
      </c>
    </row>
    <row r="126" spans="1:11" ht="14.25" customHeight="1" thickBot="1" x14ac:dyDescent="0.3">
      <c r="A126" s="22">
        <v>20</v>
      </c>
      <c r="B126" s="25" t="s">
        <v>1471</v>
      </c>
      <c r="C126" s="24" t="s">
        <v>1472</v>
      </c>
      <c r="D126" s="9">
        <v>2209</v>
      </c>
      <c r="E126" s="9">
        <v>0.998</v>
      </c>
      <c r="F126" s="9">
        <v>1.2370000000000001</v>
      </c>
      <c r="G126" s="9">
        <v>0.15</v>
      </c>
      <c r="H126" s="9">
        <v>240</v>
      </c>
      <c r="I126" s="9">
        <v>8.1999999999999993</v>
      </c>
      <c r="J126" s="9">
        <v>4.3400000000000001E-3</v>
      </c>
      <c r="K126" s="9">
        <v>0.32900000000000001</v>
      </c>
    </row>
    <row r="127" spans="1:11" ht="14.25" customHeight="1" thickBot="1" x14ac:dyDescent="0.3">
      <c r="A127" s="21">
        <v>21</v>
      </c>
      <c r="B127" s="25" t="s">
        <v>1397</v>
      </c>
      <c r="C127" s="23" t="s">
        <v>1398</v>
      </c>
      <c r="D127" s="6">
        <v>339</v>
      </c>
      <c r="E127" s="6">
        <v>0.55800000000000005</v>
      </c>
      <c r="F127" s="6">
        <v>0.46</v>
      </c>
      <c r="G127" s="6">
        <v>6.2E-2</v>
      </c>
      <c r="H127" s="6">
        <v>65</v>
      </c>
      <c r="I127" s="6">
        <v>5.9</v>
      </c>
      <c r="J127" s="6">
        <v>8.0000000000000004E-4</v>
      </c>
      <c r="K127" s="6">
        <v>0.113</v>
      </c>
    </row>
    <row r="128" spans="1:11" ht="14.25" customHeight="1" thickBot="1" x14ac:dyDescent="0.3">
      <c r="A128" s="21">
        <v>22</v>
      </c>
      <c r="B128" s="25" t="s">
        <v>1473</v>
      </c>
      <c r="C128" s="23" t="s">
        <v>1474</v>
      </c>
      <c r="D128" s="6">
        <v>32</v>
      </c>
      <c r="E128" s="6">
        <v>9.0999999999999998E-2</v>
      </c>
      <c r="F128" s="6"/>
      <c r="G128" s="6">
        <v>0</v>
      </c>
      <c r="H128" s="6">
        <v>13</v>
      </c>
      <c r="I128" s="6"/>
      <c r="J128" s="6">
        <v>5.0000000000000002E-5</v>
      </c>
      <c r="K128" s="6"/>
    </row>
    <row r="129" spans="1:11" ht="14.25" customHeight="1" thickBot="1" x14ac:dyDescent="0.3">
      <c r="A129" s="21">
        <v>23</v>
      </c>
      <c r="B129" s="25" t="s">
        <v>1475</v>
      </c>
      <c r="C129" s="23" t="s">
        <v>1476</v>
      </c>
      <c r="D129" s="6">
        <v>67</v>
      </c>
      <c r="E129" s="6">
        <v>0.17399999999999999</v>
      </c>
      <c r="F129" s="6">
        <v>0.16800000000000001</v>
      </c>
      <c r="G129" s="6">
        <v>0</v>
      </c>
      <c r="H129" s="6">
        <v>24</v>
      </c>
      <c r="I129" s="6"/>
      <c r="J129" s="6">
        <v>1E-4</v>
      </c>
      <c r="K129" s="6">
        <v>0.04</v>
      </c>
    </row>
    <row r="130" spans="1:11" ht="14.25" customHeight="1" thickBot="1" x14ac:dyDescent="0.3">
      <c r="A130" s="22">
        <v>24</v>
      </c>
      <c r="B130" s="25" t="s">
        <v>1011</v>
      </c>
      <c r="C130" s="24" t="s">
        <v>1012</v>
      </c>
      <c r="D130" s="9">
        <v>164</v>
      </c>
      <c r="E130" s="9">
        <v>0.53200000000000003</v>
      </c>
      <c r="F130" s="9">
        <v>0.56599999999999995</v>
      </c>
      <c r="G130" s="9">
        <v>3.3000000000000002E-2</v>
      </c>
      <c r="H130" s="9">
        <v>30</v>
      </c>
      <c r="I130" s="9">
        <v>5</v>
      </c>
      <c r="J130" s="9">
        <v>8.3000000000000001E-4</v>
      </c>
      <c r="K130" s="9">
        <v>0.28100000000000003</v>
      </c>
    </row>
    <row r="131" spans="1:11" s="14" customFormat="1" ht="18.75" customHeight="1" thickBot="1" x14ac:dyDescent="0.3">
      <c r="B131" s="26" t="s">
        <v>1808</v>
      </c>
    </row>
    <row r="132" spans="1:11" ht="14.25" customHeight="1" thickBot="1" x14ac:dyDescent="0.3">
      <c r="A132" s="21">
        <v>1</v>
      </c>
      <c r="B132" s="25" t="s">
        <v>923</v>
      </c>
      <c r="C132" s="23" t="s">
        <v>924</v>
      </c>
      <c r="D132" s="6">
        <v>1928</v>
      </c>
      <c r="E132" s="6">
        <v>1.0229999999999999</v>
      </c>
      <c r="F132" s="6">
        <v>1.155</v>
      </c>
      <c r="G132" s="6">
        <v>8.3000000000000004E-2</v>
      </c>
      <c r="H132" s="6">
        <v>72</v>
      </c>
      <c r="I132" s="6" t="s">
        <v>12</v>
      </c>
      <c r="J132" s="6">
        <v>3.9699999999999996E-3</v>
      </c>
      <c r="K132" s="6">
        <v>0.65900000000000003</v>
      </c>
    </row>
    <row r="133" spans="1:11" ht="14.25" customHeight="1" thickBot="1" x14ac:dyDescent="0.3">
      <c r="A133" s="21">
        <v>2</v>
      </c>
      <c r="B133" s="25" t="s">
        <v>925</v>
      </c>
      <c r="C133" s="23" t="s">
        <v>926</v>
      </c>
      <c r="D133" s="6">
        <v>2050</v>
      </c>
      <c r="E133" s="6">
        <v>0.78200000000000003</v>
      </c>
      <c r="F133" s="6">
        <v>1.0760000000000001</v>
      </c>
      <c r="G133" s="6">
        <v>0.107</v>
      </c>
      <c r="H133" s="6">
        <v>84</v>
      </c>
      <c r="I133" s="6" t="s">
        <v>12</v>
      </c>
      <c r="J133" s="6">
        <v>4.9199999999999999E-3</v>
      </c>
      <c r="K133" s="6">
        <v>0.62</v>
      </c>
    </row>
    <row r="134" spans="1:11" ht="14.25" customHeight="1" thickBot="1" x14ac:dyDescent="0.3">
      <c r="A134" s="21">
        <v>3</v>
      </c>
      <c r="B134" s="25" t="s">
        <v>1478</v>
      </c>
      <c r="C134" s="23" t="s">
        <v>1479</v>
      </c>
      <c r="D134" s="6">
        <v>1482</v>
      </c>
      <c r="E134" s="6">
        <v>2.9249999999999998</v>
      </c>
      <c r="F134" s="6">
        <v>2.9249999999999998</v>
      </c>
      <c r="G134" s="6">
        <v>0.59699999999999998</v>
      </c>
      <c r="H134" s="6">
        <v>516</v>
      </c>
      <c r="I134" s="6">
        <v>1.4</v>
      </c>
      <c r="J134" s="6">
        <v>6.8399999999999997E-3</v>
      </c>
      <c r="K134" s="6">
        <v>0.88100000000000001</v>
      </c>
    </row>
    <row r="135" spans="1:11" ht="14.25" customHeight="1" thickBot="1" x14ac:dyDescent="0.3">
      <c r="A135" s="21">
        <v>4</v>
      </c>
      <c r="B135" s="25" t="s">
        <v>1480</v>
      </c>
      <c r="C135" s="23" t="s">
        <v>1481</v>
      </c>
      <c r="D135" s="6">
        <v>9914</v>
      </c>
      <c r="E135" s="6">
        <v>9.8650000000000002</v>
      </c>
      <c r="F135" s="6">
        <v>9.9619999999999997</v>
      </c>
      <c r="G135" s="6">
        <v>1.478</v>
      </c>
      <c r="H135" s="6">
        <v>986</v>
      </c>
      <c r="I135" s="6">
        <v>1.8</v>
      </c>
      <c r="J135" s="6">
        <v>5.5750000000000001E-2</v>
      </c>
      <c r="K135" s="6">
        <v>3.3929999999999998</v>
      </c>
    </row>
    <row r="136" spans="1:11" ht="14.25" customHeight="1" thickBot="1" x14ac:dyDescent="0.3">
      <c r="A136" s="21">
        <v>5</v>
      </c>
      <c r="B136" s="25" t="s">
        <v>1482</v>
      </c>
      <c r="C136" s="23" t="s">
        <v>1483</v>
      </c>
      <c r="D136" s="6">
        <v>29025</v>
      </c>
      <c r="E136" s="6">
        <v>3.7909999999999999</v>
      </c>
      <c r="F136" s="6">
        <v>4.367</v>
      </c>
      <c r="G136" s="6">
        <v>0.73199999999999998</v>
      </c>
      <c r="H136" s="6">
        <v>653</v>
      </c>
      <c r="I136" s="6">
        <v>6.5</v>
      </c>
      <c r="J136" s="6">
        <v>9.9680000000000005E-2</v>
      </c>
      <c r="K136" s="6">
        <v>1.754</v>
      </c>
    </row>
    <row r="137" spans="1:11" ht="14.25" customHeight="1" thickBot="1" x14ac:dyDescent="0.3">
      <c r="A137" s="21">
        <v>6</v>
      </c>
      <c r="B137" s="25" t="s">
        <v>374</v>
      </c>
      <c r="C137" s="23" t="s">
        <v>375</v>
      </c>
      <c r="D137" s="6">
        <v>277</v>
      </c>
      <c r="E137" s="6">
        <v>0.54300000000000004</v>
      </c>
      <c r="F137" s="6">
        <v>0.58599999999999997</v>
      </c>
      <c r="G137" s="6">
        <v>0</v>
      </c>
      <c r="H137" s="6">
        <v>38</v>
      </c>
      <c r="I137" s="6">
        <v>5</v>
      </c>
      <c r="J137" s="6">
        <v>9.3999999999999997E-4</v>
      </c>
      <c r="K137" s="6">
        <v>0.17799999999999999</v>
      </c>
    </row>
    <row r="138" spans="1:11" ht="14.25" customHeight="1" thickBot="1" x14ac:dyDescent="0.3">
      <c r="A138" s="21">
        <v>7</v>
      </c>
      <c r="B138" s="25" t="s">
        <v>927</v>
      </c>
      <c r="C138" s="23" t="s">
        <v>928</v>
      </c>
      <c r="D138" s="6">
        <v>316</v>
      </c>
      <c r="E138" s="6">
        <v>0.65100000000000002</v>
      </c>
      <c r="F138" s="6">
        <v>0.75700000000000001</v>
      </c>
      <c r="G138" s="6">
        <v>0.60699999999999998</v>
      </c>
      <c r="H138" s="6">
        <v>28</v>
      </c>
      <c r="I138" s="6">
        <v>9.1999999999999993</v>
      </c>
      <c r="J138" s="6">
        <v>8.0999999999999996E-4</v>
      </c>
      <c r="K138" s="6">
        <v>0.40699999999999997</v>
      </c>
    </row>
    <row r="139" spans="1:11" ht="14.25" customHeight="1" thickBot="1" x14ac:dyDescent="0.3">
      <c r="A139" s="21">
        <v>8</v>
      </c>
      <c r="B139" s="25" t="s">
        <v>1484</v>
      </c>
      <c r="C139" s="23" t="s">
        <v>1485</v>
      </c>
      <c r="D139" s="6">
        <v>3250</v>
      </c>
      <c r="E139" s="6">
        <v>1.746</v>
      </c>
      <c r="F139" s="6">
        <v>2.0110000000000001</v>
      </c>
      <c r="G139" s="6">
        <v>0.128</v>
      </c>
      <c r="H139" s="6">
        <v>243</v>
      </c>
      <c r="I139" s="6">
        <v>5.6</v>
      </c>
      <c r="J139" s="6">
        <v>1.2579999999999999E-2</v>
      </c>
      <c r="K139" s="6">
        <v>0.73599999999999999</v>
      </c>
    </row>
    <row r="140" spans="1:11" ht="14.25" customHeight="1" thickBot="1" x14ac:dyDescent="0.3">
      <c r="A140" s="21">
        <v>9</v>
      </c>
      <c r="B140" s="25" t="s">
        <v>1486</v>
      </c>
      <c r="C140" s="23" t="s">
        <v>1487</v>
      </c>
      <c r="D140" s="6">
        <v>22516</v>
      </c>
      <c r="E140" s="6">
        <v>8.5079999999999991</v>
      </c>
      <c r="F140" s="6">
        <v>9.4420000000000002</v>
      </c>
      <c r="G140" s="6">
        <v>1.202</v>
      </c>
      <c r="H140" s="6">
        <v>481</v>
      </c>
      <c r="I140" s="6">
        <v>3.8</v>
      </c>
      <c r="J140" s="6">
        <v>0.11097</v>
      </c>
      <c r="K140" s="6">
        <v>3.0750000000000002</v>
      </c>
    </row>
    <row r="141" spans="1:11" ht="14.25" customHeight="1" thickBot="1" x14ac:dyDescent="0.3">
      <c r="A141" s="21">
        <v>10</v>
      </c>
      <c r="B141" s="25" t="s">
        <v>1488</v>
      </c>
      <c r="C141" s="23" t="s">
        <v>1489</v>
      </c>
      <c r="D141" s="6">
        <v>68115</v>
      </c>
      <c r="E141" s="6">
        <v>10.88</v>
      </c>
      <c r="F141" s="6">
        <v>11.305999999999999</v>
      </c>
      <c r="G141" s="6">
        <v>2.097</v>
      </c>
      <c r="H141" s="6">
        <v>777</v>
      </c>
      <c r="I141" s="6">
        <v>5.2</v>
      </c>
      <c r="J141" s="6">
        <v>0.24245</v>
      </c>
      <c r="K141" s="6">
        <v>3.7650000000000001</v>
      </c>
    </row>
    <row r="142" spans="1:11" ht="14.25" customHeight="1" thickBot="1" x14ac:dyDescent="0.3">
      <c r="A142" s="21">
        <v>11</v>
      </c>
      <c r="B142" s="25" t="s">
        <v>1490</v>
      </c>
      <c r="C142" s="23" t="s">
        <v>1491</v>
      </c>
      <c r="D142" s="6">
        <v>357</v>
      </c>
      <c r="E142" s="6">
        <v>0.192</v>
      </c>
      <c r="F142" s="6">
        <v>0.216</v>
      </c>
      <c r="G142" s="6">
        <v>5.2999999999999999E-2</v>
      </c>
      <c r="H142" s="6">
        <v>57</v>
      </c>
      <c r="I142" s="6">
        <v>9.5</v>
      </c>
      <c r="J142" s="6">
        <v>4.8000000000000001E-4</v>
      </c>
      <c r="K142" s="6">
        <v>6.4000000000000001E-2</v>
      </c>
    </row>
    <row r="143" spans="1:11" ht="14.25" customHeight="1" thickBot="1" x14ac:dyDescent="0.3">
      <c r="A143" s="21">
        <v>12</v>
      </c>
      <c r="B143" s="25" t="s">
        <v>1492</v>
      </c>
      <c r="C143" s="23" t="s">
        <v>1493</v>
      </c>
      <c r="D143" s="6">
        <v>389</v>
      </c>
      <c r="E143" s="6">
        <v>0.17100000000000001</v>
      </c>
      <c r="F143" s="6">
        <v>0.309</v>
      </c>
      <c r="G143" s="6">
        <v>0</v>
      </c>
      <c r="H143" s="6">
        <v>21</v>
      </c>
      <c r="I143" s="6" t="s">
        <v>12</v>
      </c>
      <c r="J143" s="6">
        <v>4.8999999999999998E-4</v>
      </c>
      <c r="K143" s="6">
        <v>0.109</v>
      </c>
    </row>
    <row r="144" spans="1:11" ht="14.25" customHeight="1" thickBot="1" x14ac:dyDescent="0.3">
      <c r="A144" s="21">
        <v>13</v>
      </c>
      <c r="B144" s="25" t="s">
        <v>1494</v>
      </c>
      <c r="C144" s="23" t="s">
        <v>1495</v>
      </c>
      <c r="D144" s="6">
        <v>4668</v>
      </c>
      <c r="E144" s="6">
        <v>10.333</v>
      </c>
      <c r="F144" s="6">
        <v>10.561</v>
      </c>
      <c r="G144" s="6">
        <v>0.90900000000000003</v>
      </c>
      <c r="H144" s="6">
        <v>22</v>
      </c>
      <c r="I144" s="6">
        <v>9.6999999999999993</v>
      </c>
      <c r="J144" s="6">
        <v>9.9000000000000008E-3</v>
      </c>
      <c r="K144" s="6">
        <v>5.2060000000000004</v>
      </c>
    </row>
    <row r="145" spans="1:11" ht="14.25" customHeight="1" thickBot="1" x14ac:dyDescent="0.3">
      <c r="A145" s="21">
        <v>14</v>
      </c>
      <c r="B145" s="25" t="s">
        <v>1496</v>
      </c>
      <c r="C145" s="23" t="s">
        <v>1497</v>
      </c>
      <c r="D145" s="6">
        <v>11157</v>
      </c>
      <c r="E145" s="6">
        <v>1.7649999999999999</v>
      </c>
      <c r="F145" s="6">
        <v>1.9379999999999999</v>
      </c>
      <c r="G145" s="6">
        <v>0.27100000000000002</v>
      </c>
      <c r="H145" s="6">
        <v>557</v>
      </c>
      <c r="I145" s="6">
        <v>6.3</v>
      </c>
      <c r="J145" s="6">
        <v>3.4439999999999998E-2</v>
      </c>
      <c r="K145" s="6">
        <v>0.67700000000000005</v>
      </c>
    </row>
    <row r="146" spans="1:11" ht="14.25" customHeight="1" thickBot="1" x14ac:dyDescent="0.3">
      <c r="A146" s="21">
        <v>15</v>
      </c>
      <c r="B146" s="25" t="s">
        <v>150</v>
      </c>
      <c r="C146" s="23" t="s">
        <v>151</v>
      </c>
      <c r="D146" s="6">
        <v>51</v>
      </c>
      <c r="E146" s="6">
        <v>0.38300000000000001</v>
      </c>
      <c r="F146" s="6"/>
      <c r="G146" s="6">
        <v>5.7000000000000002E-2</v>
      </c>
      <c r="H146" s="6">
        <v>35</v>
      </c>
      <c r="I146" s="6"/>
      <c r="J146" s="6">
        <v>2.7E-4</v>
      </c>
      <c r="K146" s="6"/>
    </row>
    <row r="147" spans="1:11" ht="14.25" customHeight="1" thickBot="1" x14ac:dyDescent="0.3">
      <c r="A147" s="21">
        <v>16</v>
      </c>
      <c r="B147" s="25" t="s">
        <v>154</v>
      </c>
      <c r="C147" s="23" t="s">
        <v>155</v>
      </c>
      <c r="D147" s="6">
        <v>714</v>
      </c>
      <c r="E147" s="6">
        <v>0.92800000000000005</v>
      </c>
      <c r="F147" s="6">
        <v>0.91700000000000004</v>
      </c>
      <c r="G147" s="6">
        <v>0.10299999999999999</v>
      </c>
      <c r="H147" s="6">
        <v>58</v>
      </c>
      <c r="I147" s="6" t="s">
        <v>12</v>
      </c>
      <c r="J147" s="6">
        <v>1.5200000000000001E-3</v>
      </c>
      <c r="K147" s="6">
        <v>0.36199999999999999</v>
      </c>
    </row>
    <row r="148" spans="1:11" ht="14.25" customHeight="1" thickBot="1" x14ac:dyDescent="0.3">
      <c r="A148" s="21">
        <v>17</v>
      </c>
      <c r="B148" s="25" t="s">
        <v>1498</v>
      </c>
      <c r="C148" s="23" t="s">
        <v>1499</v>
      </c>
      <c r="D148" s="6">
        <v>1665</v>
      </c>
      <c r="E148" s="6">
        <v>0.94399999999999995</v>
      </c>
      <c r="F148" s="6">
        <v>1.2310000000000001</v>
      </c>
      <c r="G148" s="6">
        <v>7.0999999999999994E-2</v>
      </c>
      <c r="H148" s="6">
        <v>112</v>
      </c>
      <c r="I148" s="6">
        <v>7</v>
      </c>
      <c r="J148" s="6">
        <v>3.9899999999999996E-3</v>
      </c>
      <c r="K148" s="6">
        <v>0.35399999999999998</v>
      </c>
    </row>
    <row r="149" spans="1:11" ht="14.25" customHeight="1" thickBot="1" x14ac:dyDescent="0.3">
      <c r="A149" s="21">
        <v>18</v>
      </c>
      <c r="B149" s="25" t="s">
        <v>1500</v>
      </c>
      <c r="C149" s="23" t="s">
        <v>1501</v>
      </c>
      <c r="D149" s="6">
        <v>23855</v>
      </c>
      <c r="E149" s="6">
        <v>4.8959999999999999</v>
      </c>
      <c r="F149" s="6">
        <v>5.7279999999999998</v>
      </c>
      <c r="G149" s="6">
        <v>1.0249999999999999</v>
      </c>
      <c r="H149" s="6">
        <v>559</v>
      </c>
      <c r="I149" s="6">
        <v>6.3</v>
      </c>
      <c r="J149" s="6">
        <v>5.849E-2</v>
      </c>
      <c r="K149" s="6">
        <v>1.6040000000000001</v>
      </c>
    </row>
    <row r="150" spans="1:11" ht="14.25" customHeight="1" thickBot="1" x14ac:dyDescent="0.3">
      <c r="A150" s="21">
        <v>19</v>
      </c>
      <c r="B150" s="25" t="s">
        <v>951</v>
      </c>
      <c r="C150" s="23" t="s">
        <v>952</v>
      </c>
      <c r="D150" s="6">
        <v>9293</v>
      </c>
      <c r="E150" s="6">
        <v>2.1869999999999998</v>
      </c>
      <c r="F150" s="6">
        <v>2.5529999999999999</v>
      </c>
      <c r="G150" s="6">
        <v>0.35099999999999998</v>
      </c>
      <c r="H150" s="6">
        <v>191</v>
      </c>
      <c r="I150" s="6">
        <v>8.9</v>
      </c>
      <c r="J150" s="6">
        <v>1.908E-2</v>
      </c>
      <c r="K150" s="6">
        <v>0.97799999999999998</v>
      </c>
    </row>
    <row r="151" spans="1:11" ht="14.25" customHeight="1" thickBot="1" x14ac:dyDescent="0.3">
      <c r="A151" s="22">
        <v>20</v>
      </c>
      <c r="B151" s="25" t="s">
        <v>1502</v>
      </c>
      <c r="C151" s="24" t="s">
        <v>1503</v>
      </c>
      <c r="D151" s="9">
        <v>192</v>
      </c>
      <c r="E151" s="9">
        <v>0.83599999999999997</v>
      </c>
      <c r="F151" s="9">
        <v>0.95899999999999996</v>
      </c>
      <c r="G151" s="9">
        <v>0.24399999999999999</v>
      </c>
      <c r="H151" s="9">
        <v>86</v>
      </c>
      <c r="I151" s="9">
        <v>2.1</v>
      </c>
      <c r="J151" s="9">
        <v>5.8E-4</v>
      </c>
      <c r="K151" s="9">
        <v>0.17399999999999999</v>
      </c>
    </row>
    <row r="152" spans="1:11" ht="14.25" customHeight="1" thickBot="1" x14ac:dyDescent="0.3">
      <c r="A152" s="21">
        <v>21</v>
      </c>
      <c r="B152" s="25" t="s">
        <v>1520</v>
      </c>
      <c r="C152" s="23" t="s">
        <v>1504</v>
      </c>
      <c r="D152" s="6">
        <v>62909</v>
      </c>
      <c r="E152" s="6">
        <v>6.4</v>
      </c>
      <c r="F152" s="6">
        <v>6.367</v>
      </c>
      <c r="G152" s="6">
        <v>1.216</v>
      </c>
      <c r="H152" s="6">
        <v>833</v>
      </c>
      <c r="I152" s="6">
        <v>6.1</v>
      </c>
      <c r="J152" s="6">
        <v>0.17014000000000001</v>
      </c>
      <c r="K152" s="6">
        <v>1.887</v>
      </c>
    </row>
    <row r="153" spans="1:11" ht="14.25" customHeight="1" thickBot="1" x14ac:dyDescent="0.3">
      <c r="A153" s="21">
        <v>22</v>
      </c>
      <c r="B153" s="25" t="s">
        <v>1521</v>
      </c>
      <c r="C153" s="23" t="s">
        <v>1505</v>
      </c>
      <c r="D153" s="6">
        <v>117</v>
      </c>
      <c r="E153" s="6">
        <v>0.40400000000000003</v>
      </c>
      <c r="F153" s="6">
        <v>0.40699999999999997</v>
      </c>
      <c r="G153" s="6">
        <v>0.22700000000000001</v>
      </c>
      <c r="H153" s="6">
        <v>22</v>
      </c>
      <c r="I153" s="6">
        <v>6.3</v>
      </c>
      <c r="J153" s="6">
        <v>2.5000000000000001E-4</v>
      </c>
      <c r="K153" s="6">
        <v>0.105</v>
      </c>
    </row>
    <row r="154" spans="1:11" ht="14.25" customHeight="1" thickBot="1" x14ac:dyDescent="0.3">
      <c r="A154" s="21">
        <v>23</v>
      </c>
      <c r="B154" s="25" t="s">
        <v>592</v>
      </c>
      <c r="C154" s="23" t="s">
        <v>593</v>
      </c>
      <c r="D154" s="6">
        <v>331</v>
      </c>
      <c r="E154" s="6">
        <v>1.36</v>
      </c>
      <c r="F154" s="6">
        <v>1.464</v>
      </c>
      <c r="G154" s="6">
        <v>0.214</v>
      </c>
      <c r="H154" s="6">
        <v>56</v>
      </c>
      <c r="I154" s="6">
        <v>3.4</v>
      </c>
      <c r="J154" s="6">
        <v>8.0000000000000004E-4</v>
      </c>
      <c r="K154" s="6">
        <v>0.22500000000000001</v>
      </c>
    </row>
    <row r="155" spans="1:11" ht="14.25" customHeight="1" thickBot="1" x14ac:dyDescent="0.3">
      <c r="A155" s="21">
        <v>24</v>
      </c>
      <c r="B155" s="25" t="s">
        <v>594</v>
      </c>
      <c r="C155" s="23" t="s">
        <v>595</v>
      </c>
      <c r="D155" s="6">
        <v>1059</v>
      </c>
      <c r="E155" s="6">
        <v>0.51600000000000001</v>
      </c>
      <c r="F155" s="6">
        <v>0.64700000000000002</v>
      </c>
      <c r="G155" s="6">
        <v>4.9000000000000002E-2</v>
      </c>
      <c r="H155" s="6">
        <v>81</v>
      </c>
      <c r="I155" s="6" t="s">
        <v>12</v>
      </c>
      <c r="J155" s="6">
        <v>1.8799999999999999E-3</v>
      </c>
      <c r="K155" s="6">
        <v>0.20899999999999999</v>
      </c>
    </row>
    <row r="156" spans="1:11" ht="14.25" customHeight="1" thickBot="1" x14ac:dyDescent="0.3">
      <c r="A156" s="21">
        <v>25</v>
      </c>
      <c r="B156" s="25" t="s">
        <v>1522</v>
      </c>
      <c r="C156" s="23" t="s">
        <v>1506</v>
      </c>
      <c r="D156" s="6">
        <v>5696</v>
      </c>
      <c r="E156" s="6">
        <v>1.46</v>
      </c>
      <c r="F156" s="6">
        <v>1.585</v>
      </c>
      <c r="G156" s="6">
        <v>0.26500000000000001</v>
      </c>
      <c r="H156" s="6">
        <v>480</v>
      </c>
      <c r="I156" s="6">
        <v>6.8</v>
      </c>
      <c r="J156" s="6">
        <v>1.8280000000000001E-2</v>
      </c>
      <c r="K156" s="6">
        <v>0.59399999999999997</v>
      </c>
    </row>
    <row r="157" spans="1:11" ht="14.25" customHeight="1" thickBot="1" x14ac:dyDescent="0.3">
      <c r="A157" s="21">
        <v>26</v>
      </c>
      <c r="B157" s="25" t="s">
        <v>957</v>
      </c>
      <c r="C157" s="23" t="s">
        <v>958</v>
      </c>
      <c r="D157" s="6">
        <v>2791</v>
      </c>
      <c r="E157" s="6">
        <v>1.3660000000000001</v>
      </c>
      <c r="F157" s="6">
        <v>1.57</v>
      </c>
      <c r="G157" s="6">
        <v>0.16300000000000001</v>
      </c>
      <c r="H157" s="6">
        <v>325</v>
      </c>
      <c r="I157" s="6">
        <v>3.7</v>
      </c>
      <c r="J157" s="6">
        <v>1.2149999999999999E-2</v>
      </c>
      <c r="K157" s="6">
        <v>0.53800000000000003</v>
      </c>
    </row>
    <row r="158" spans="1:11" ht="14.25" customHeight="1" thickBot="1" x14ac:dyDescent="0.3">
      <c r="A158" s="21">
        <v>27</v>
      </c>
      <c r="B158" s="25" t="s">
        <v>1523</v>
      </c>
      <c r="C158" s="23" t="s">
        <v>1507</v>
      </c>
      <c r="D158" s="6">
        <v>221</v>
      </c>
      <c r="E158" s="6">
        <v>0.495</v>
      </c>
      <c r="F158" s="6">
        <v>0.65500000000000003</v>
      </c>
      <c r="G158" s="6">
        <v>0.2</v>
      </c>
      <c r="H158" s="6">
        <v>60</v>
      </c>
      <c r="I158" s="6">
        <v>4.4000000000000004</v>
      </c>
      <c r="J158" s="6">
        <v>7.6999999999999996E-4</v>
      </c>
      <c r="K158" s="6">
        <v>0.18</v>
      </c>
    </row>
    <row r="159" spans="1:11" ht="14.25" customHeight="1" thickBot="1" x14ac:dyDescent="0.3">
      <c r="A159" s="21">
        <v>28</v>
      </c>
      <c r="B159" s="25" t="s">
        <v>1524</v>
      </c>
      <c r="C159" s="23" t="s">
        <v>1508</v>
      </c>
      <c r="D159" s="6">
        <v>13133</v>
      </c>
      <c r="E159" s="6">
        <v>3.2650000000000001</v>
      </c>
      <c r="F159" s="6">
        <v>3.363</v>
      </c>
      <c r="G159" s="6">
        <v>0.74199999999999999</v>
      </c>
      <c r="H159" s="6">
        <v>473</v>
      </c>
      <c r="I159" s="6">
        <v>7</v>
      </c>
      <c r="J159" s="6">
        <v>2.197E-2</v>
      </c>
      <c r="K159" s="6">
        <v>0.69899999999999995</v>
      </c>
    </row>
    <row r="160" spans="1:11" ht="14.25" customHeight="1" thickBot="1" x14ac:dyDescent="0.3">
      <c r="A160" s="21">
        <v>29</v>
      </c>
      <c r="B160" s="25" t="s">
        <v>1525</v>
      </c>
      <c r="C160" s="23" t="s">
        <v>1509</v>
      </c>
      <c r="D160" s="6">
        <v>3424</v>
      </c>
      <c r="E160" s="6">
        <v>1.151</v>
      </c>
      <c r="F160" s="6">
        <v>0.95399999999999996</v>
      </c>
      <c r="G160" s="6">
        <v>0.27</v>
      </c>
      <c r="H160" s="6">
        <v>74</v>
      </c>
      <c r="I160" s="6" t="s">
        <v>12</v>
      </c>
      <c r="J160" s="6">
        <v>2.96E-3</v>
      </c>
      <c r="K160" s="6">
        <v>0.32200000000000001</v>
      </c>
    </row>
    <row r="161" spans="1:11" ht="14.25" customHeight="1" thickBot="1" x14ac:dyDescent="0.3">
      <c r="A161" s="21">
        <v>30</v>
      </c>
      <c r="B161" s="25" t="s">
        <v>1526</v>
      </c>
      <c r="C161" s="23" t="s">
        <v>1510</v>
      </c>
      <c r="D161" s="6">
        <v>603</v>
      </c>
      <c r="E161" s="6">
        <v>6.1429999999999998</v>
      </c>
      <c r="F161" s="6">
        <v>6.8440000000000003</v>
      </c>
      <c r="G161" s="6">
        <v>1.125</v>
      </c>
      <c r="H161" s="6">
        <v>8</v>
      </c>
      <c r="I161" s="6">
        <v>7</v>
      </c>
      <c r="J161" s="6">
        <v>1.6100000000000001E-3</v>
      </c>
      <c r="K161" s="6">
        <v>2.5910000000000002</v>
      </c>
    </row>
    <row r="162" spans="1:11" ht="14.25" customHeight="1" thickBot="1" x14ac:dyDescent="0.3">
      <c r="A162" s="21">
        <v>31</v>
      </c>
      <c r="B162" s="25" t="s">
        <v>1527</v>
      </c>
      <c r="C162" s="23" t="s">
        <v>1511</v>
      </c>
      <c r="D162" s="6">
        <v>15080</v>
      </c>
      <c r="E162" s="6">
        <v>4.3899999999999997</v>
      </c>
      <c r="F162" s="6">
        <v>4.6989999999999998</v>
      </c>
      <c r="G162" s="6">
        <v>0.86</v>
      </c>
      <c r="H162" s="6">
        <v>741</v>
      </c>
      <c r="I162" s="6">
        <v>3.1</v>
      </c>
      <c r="J162" s="6">
        <v>5.253E-2</v>
      </c>
      <c r="K162" s="6">
        <v>0.99199999999999999</v>
      </c>
    </row>
    <row r="163" spans="1:11" ht="14.25" customHeight="1" thickBot="1" x14ac:dyDescent="0.3">
      <c r="A163" s="21">
        <v>32</v>
      </c>
      <c r="B163" s="25" t="s">
        <v>1528</v>
      </c>
      <c r="C163" s="23" t="s">
        <v>1512</v>
      </c>
      <c r="D163" s="6">
        <v>2501</v>
      </c>
      <c r="E163" s="6">
        <v>1.7430000000000001</v>
      </c>
      <c r="F163" s="6">
        <v>1.7090000000000001</v>
      </c>
      <c r="G163" s="6">
        <v>0.46100000000000002</v>
      </c>
      <c r="H163" s="6">
        <v>440</v>
      </c>
      <c r="I163" s="6">
        <v>3</v>
      </c>
      <c r="J163" s="6">
        <v>1.0540000000000001E-2</v>
      </c>
      <c r="K163" s="6">
        <v>0.499</v>
      </c>
    </row>
    <row r="164" spans="1:11" ht="14.25" customHeight="1" thickBot="1" x14ac:dyDescent="0.3">
      <c r="A164" s="21">
        <v>33</v>
      </c>
      <c r="B164" s="25" t="s">
        <v>1529</v>
      </c>
      <c r="C164" s="23" t="s">
        <v>1513</v>
      </c>
      <c r="D164" s="6">
        <v>492</v>
      </c>
      <c r="E164" s="6">
        <v>1.879</v>
      </c>
      <c r="F164" s="6">
        <v>2.1360000000000001</v>
      </c>
      <c r="G164" s="6">
        <v>0.25</v>
      </c>
      <c r="H164" s="6">
        <v>88</v>
      </c>
      <c r="I164" s="6">
        <v>2.9</v>
      </c>
      <c r="J164" s="6">
        <v>2.2799999999999999E-3</v>
      </c>
      <c r="K164" s="6">
        <v>0.53500000000000003</v>
      </c>
    </row>
    <row r="165" spans="1:11" ht="14.25" customHeight="1" thickBot="1" x14ac:dyDescent="0.3">
      <c r="A165" s="21">
        <v>34</v>
      </c>
      <c r="B165" s="25" t="s">
        <v>1530</v>
      </c>
      <c r="C165" s="23" t="s">
        <v>1514</v>
      </c>
      <c r="D165" s="6">
        <v>2363</v>
      </c>
      <c r="E165" s="6">
        <v>4.3849999999999998</v>
      </c>
      <c r="F165" s="6">
        <v>5.5250000000000004</v>
      </c>
      <c r="G165" s="6">
        <v>0.77800000000000002</v>
      </c>
      <c r="H165" s="6">
        <v>18</v>
      </c>
      <c r="I165" s="6">
        <v>8.1999999999999993</v>
      </c>
      <c r="J165" s="6">
        <v>3.9300000000000003E-3</v>
      </c>
      <c r="K165" s="6">
        <v>2.048</v>
      </c>
    </row>
    <row r="166" spans="1:11" ht="14.25" customHeight="1" thickBot="1" x14ac:dyDescent="0.3">
      <c r="A166" s="21">
        <v>35</v>
      </c>
      <c r="B166" s="25" t="s">
        <v>1531</v>
      </c>
      <c r="C166" s="23" t="s">
        <v>1515</v>
      </c>
      <c r="D166" s="6">
        <v>7355</v>
      </c>
      <c r="E166" s="6">
        <v>1.825</v>
      </c>
      <c r="F166" s="6">
        <v>1.9059999999999999</v>
      </c>
      <c r="G166" s="6">
        <v>0.32700000000000001</v>
      </c>
      <c r="H166" s="6">
        <v>272</v>
      </c>
      <c r="I166" s="6">
        <v>6.1</v>
      </c>
      <c r="J166" s="6">
        <v>1.968E-2</v>
      </c>
      <c r="K166" s="6">
        <v>0.55100000000000005</v>
      </c>
    </row>
    <row r="167" spans="1:11" ht="14.25" customHeight="1" thickBot="1" x14ac:dyDescent="0.3">
      <c r="A167" s="21">
        <v>36</v>
      </c>
      <c r="B167" s="25" t="s">
        <v>1532</v>
      </c>
      <c r="C167" s="23" t="s">
        <v>1516</v>
      </c>
      <c r="D167" s="6">
        <v>341</v>
      </c>
      <c r="E167" s="6">
        <v>2.0790000000000002</v>
      </c>
      <c r="F167" s="6"/>
      <c r="G167" s="6">
        <v>0.159</v>
      </c>
      <c r="H167" s="6">
        <v>145</v>
      </c>
      <c r="I167" s="6">
        <v>1.8</v>
      </c>
      <c r="J167" s="6">
        <v>5.9000000000000003E-4</v>
      </c>
      <c r="K167" s="6"/>
    </row>
    <row r="168" spans="1:11" ht="14.25" customHeight="1" thickBot="1" x14ac:dyDescent="0.3">
      <c r="A168" s="21">
        <v>37</v>
      </c>
      <c r="B168" s="25" t="s">
        <v>1533</v>
      </c>
      <c r="C168" s="23" t="s">
        <v>1517</v>
      </c>
      <c r="D168" s="6">
        <v>7604</v>
      </c>
      <c r="E168" s="6">
        <v>1.9810000000000001</v>
      </c>
      <c r="F168" s="6">
        <v>2.1909999999999998</v>
      </c>
      <c r="G168" s="6">
        <v>0.44800000000000001</v>
      </c>
      <c r="H168" s="6">
        <v>386</v>
      </c>
      <c r="I168" s="6">
        <v>5.4</v>
      </c>
      <c r="J168" s="6">
        <v>2.9499999999999998E-2</v>
      </c>
      <c r="K168" s="6">
        <v>0.78700000000000003</v>
      </c>
    </row>
    <row r="169" spans="1:11" ht="14.25" customHeight="1" thickBot="1" x14ac:dyDescent="0.3">
      <c r="A169" s="21">
        <v>38</v>
      </c>
      <c r="B169" s="25" t="s">
        <v>1534</v>
      </c>
      <c r="C169" s="23" t="s">
        <v>1518</v>
      </c>
      <c r="D169" s="6">
        <v>145</v>
      </c>
      <c r="E169" s="6">
        <v>1.5940000000000001</v>
      </c>
      <c r="F169" s="6"/>
      <c r="G169" s="6">
        <v>0.17100000000000001</v>
      </c>
      <c r="H169" s="6">
        <v>41</v>
      </c>
      <c r="I169" s="6">
        <v>2.4</v>
      </c>
      <c r="J169" s="6">
        <v>7.2000000000000005E-4</v>
      </c>
      <c r="K169" s="6"/>
    </row>
    <row r="170" spans="1:11" ht="14.25" customHeight="1" thickBot="1" x14ac:dyDescent="0.3">
      <c r="A170" s="21">
        <v>39</v>
      </c>
      <c r="B170" s="25" t="s">
        <v>1535</v>
      </c>
      <c r="C170" s="23" t="s">
        <v>1519</v>
      </c>
      <c r="D170" s="6">
        <v>3204</v>
      </c>
      <c r="E170" s="6">
        <v>2.0960000000000001</v>
      </c>
      <c r="F170" s="6">
        <v>2.1829999999999998</v>
      </c>
      <c r="G170" s="6">
        <v>0.28199999999999997</v>
      </c>
      <c r="H170" s="6">
        <v>124</v>
      </c>
      <c r="I170" s="6">
        <v>6.2</v>
      </c>
      <c r="J170" s="6">
        <v>1.396E-2</v>
      </c>
      <c r="K170" s="6">
        <v>1.0389999999999999</v>
      </c>
    </row>
    <row r="171" spans="1:11" ht="14.25" customHeight="1" thickBot="1" x14ac:dyDescent="0.3">
      <c r="A171" s="22">
        <v>40</v>
      </c>
      <c r="B171" s="25" t="s">
        <v>422</v>
      </c>
      <c r="C171" s="24" t="s">
        <v>423</v>
      </c>
      <c r="D171" s="9">
        <v>2359</v>
      </c>
      <c r="E171" s="9">
        <v>1.8540000000000001</v>
      </c>
      <c r="F171" s="9">
        <v>2.0089999999999999</v>
      </c>
      <c r="G171" s="9">
        <v>0.34599999999999997</v>
      </c>
      <c r="H171" s="9">
        <v>127</v>
      </c>
      <c r="I171" s="9">
        <v>9.8000000000000007</v>
      </c>
      <c r="J171" s="9">
        <v>5.0800000000000003E-3</v>
      </c>
      <c r="K171" s="9">
        <v>0.74399999999999999</v>
      </c>
    </row>
    <row r="172" spans="1:11" ht="14.25" customHeight="1" thickBot="1" x14ac:dyDescent="0.3">
      <c r="A172" s="21">
        <v>41</v>
      </c>
      <c r="B172" s="25" t="s">
        <v>178</v>
      </c>
      <c r="C172" s="23" t="s">
        <v>179</v>
      </c>
      <c r="D172" s="6">
        <v>2146</v>
      </c>
      <c r="E172" s="6">
        <v>0.89400000000000002</v>
      </c>
      <c r="F172" s="6">
        <v>1.081</v>
      </c>
      <c r="G172" s="6">
        <v>1.2999999999999999E-2</v>
      </c>
      <c r="H172" s="6">
        <v>75</v>
      </c>
      <c r="I172" s="6" t="s">
        <v>12</v>
      </c>
      <c r="J172" s="6">
        <v>4.7099999999999998E-3</v>
      </c>
      <c r="K172" s="6">
        <v>0.50700000000000001</v>
      </c>
    </row>
    <row r="173" spans="1:11" ht="14.25" customHeight="1" thickBot="1" x14ac:dyDescent="0.3">
      <c r="A173" s="21">
        <v>42</v>
      </c>
      <c r="B173" s="25" t="s">
        <v>1536</v>
      </c>
      <c r="C173" s="23" t="s">
        <v>1537</v>
      </c>
      <c r="D173" s="6">
        <v>4360</v>
      </c>
      <c r="E173" s="6">
        <v>0.51200000000000001</v>
      </c>
      <c r="F173" s="6">
        <v>0.53200000000000003</v>
      </c>
      <c r="G173" s="6">
        <v>1.9E-2</v>
      </c>
      <c r="H173" s="6">
        <v>425</v>
      </c>
      <c r="I173" s="6" t="s">
        <v>12</v>
      </c>
      <c r="J173" s="6">
        <v>6.0800000000000003E-3</v>
      </c>
      <c r="K173" s="6">
        <v>0.17199999999999999</v>
      </c>
    </row>
    <row r="174" spans="1:11" ht="14.25" customHeight="1" thickBot="1" x14ac:dyDescent="0.3">
      <c r="A174" s="21">
        <v>43</v>
      </c>
      <c r="B174" s="25" t="s">
        <v>1538</v>
      </c>
      <c r="C174" s="23" t="s">
        <v>1539</v>
      </c>
      <c r="D174" s="6">
        <v>279</v>
      </c>
      <c r="E174" s="6">
        <v>0.26900000000000002</v>
      </c>
      <c r="F174" s="6">
        <v>0.223</v>
      </c>
      <c r="G174" s="6">
        <v>2.5999999999999999E-2</v>
      </c>
      <c r="H174" s="6">
        <v>39</v>
      </c>
      <c r="I174" s="6">
        <v>8</v>
      </c>
      <c r="J174" s="6">
        <v>4.2999999999999999E-4</v>
      </c>
      <c r="K174" s="6">
        <v>4.7E-2</v>
      </c>
    </row>
    <row r="175" spans="1:11" ht="14.25" customHeight="1" thickBot="1" x14ac:dyDescent="0.3">
      <c r="A175" s="21">
        <v>44</v>
      </c>
      <c r="B175" s="25" t="s">
        <v>1540</v>
      </c>
      <c r="C175" s="23" t="s">
        <v>1541</v>
      </c>
      <c r="D175" s="6">
        <v>700</v>
      </c>
      <c r="E175" s="6">
        <v>0.96299999999999997</v>
      </c>
      <c r="F175" s="6">
        <v>1.2589999999999999</v>
      </c>
      <c r="G175" s="6">
        <v>7.3999999999999996E-2</v>
      </c>
      <c r="H175" s="6">
        <v>27</v>
      </c>
      <c r="I175" s="6" t="s">
        <v>12</v>
      </c>
      <c r="J175" s="6">
        <v>1.24E-3</v>
      </c>
      <c r="K175" s="6">
        <v>0.46</v>
      </c>
    </row>
    <row r="176" spans="1:11" ht="14.25" customHeight="1" thickBot="1" x14ac:dyDescent="0.3">
      <c r="A176" s="21">
        <v>45</v>
      </c>
      <c r="B176" s="25" t="s">
        <v>1187</v>
      </c>
      <c r="C176" s="23" t="s">
        <v>1188</v>
      </c>
      <c r="D176" s="6">
        <v>1141</v>
      </c>
      <c r="E176" s="6">
        <v>1.0169999999999999</v>
      </c>
      <c r="F176" s="6">
        <v>1.2290000000000001</v>
      </c>
      <c r="G176" s="6">
        <v>0.23699999999999999</v>
      </c>
      <c r="H176" s="6">
        <v>38</v>
      </c>
      <c r="I176" s="6">
        <v>8.6</v>
      </c>
      <c r="J176" s="6">
        <v>2.99E-3</v>
      </c>
      <c r="K176" s="6">
        <v>0.46400000000000002</v>
      </c>
    </row>
    <row r="177" spans="1:11" ht="14.25" customHeight="1" thickBot="1" x14ac:dyDescent="0.3">
      <c r="A177" s="21">
        <v>46</v>
      </c>
      <c r="B177" s="25" t="s">
        <v>618</v>
      </c>
      <c r="C177" s="23" t="s">
        <v>619</v>
      </c>
      <c r="D177" s="6">
        <v>263</v>
      </c>
      <c r="E177" s="6">
        <v>0.36199999999999999</v>
      </c>
      <c r="F177" s="6">
        <v>0.45700000000000002</v>
      </c>
      <c r="G177" s="6">
        <v>0.26700000000000002</v>
      </c>
      <c r="H177" s="6">
        <v>45</v>
      </c>
      <c r="I177" s="6" t="s">
        <v>12</v>
      </c>
      <c r="J177" s="6">
        <v>4.8999999999999998E-4</v>
      </c>
      <c r="K177" s="6">
        <v>0.26800000000000002</v>
      </c>
    </row>
    <row r="178" spans="1:11" ht="14.25" customHeight="1" thickBot="1" x14ac:dyDescent="0.3">
      <c r="A178" s="21">
        <v>47</v>
      </c>
      <c r="B178" s="25" t="s">
        <v>1542</v>
      </c>
      <c r="C178" s="23" t="s">
        <v>1543</v>
      </c>
      <c r="D178" s="6">
        <v>301</v>
      </c>
      <c r="E178" s="6">
        <v>0.63100000000000001</v>
      </c>
      <c r="F178" s="6">
        <v>0.61</v>
      </c>
      <c r="G178" s="6">
        <v>0.16400000000000001</v>
      </c>
      <c r="H178" s="6">
        <v>73</v>
      </c>
      <c r="I178" s="6">
        <v>4.4000000000000004</v>
      </c>
      <c r="J178" s="6">
        <v>1.23E-3</v>
      </c>
      <c r="K178" s="6">
        <v>0.17799999999999999</v>
      </c>
    </row>
    <row r="179" spans="1:11" ht="14.25" customHeight="1" thickBot="1" x14ac:dyDescent="0.3">
      <c r="A179" s="21">
        <v>48</v>
      </c>
      <c r="B179" s="25" t="s">
        <v>1544</v>
      </c>
      <c r="C179" s="23" t="s">
        <v>1545</v>
      </c>
      <c r="D179" s="6">
        <v>230</v>
      </c>
      <c r="E179" s="6">
        <v>2.6709999999999998</v>
      </c>
      <c r="F179" s="6">
        <v>2.6709999999999998</v>
      </c>
      <c r="G179" s="6">
        <v>0.41299999999999998</v>
      </c>
      <c r="H179" s="6">
        <v>63</v>
      </c>
      <c r="I179" s="6">
        <v>2.2999999999999998</v>
      </c>
      <c r="J179" s="6">
        <v>1.24E-3</v>
      </c>
      <c r="K179" s="6">
        <v>0.84399999999999997</v>
      </c>
    </row>
    <row r="180" spans="1:11" ht="14.25" customHeight="1" thickBot="1" x14ac:dyDescent="0.3">
      <c r="A180" s="21">
        <v>49</v>
      </c>
      <c r="B180" s="25" t="s">
        <v>1546</v>
      </c>
      <c r="C180" s="23" t="s">
        <v>1547</v>
      </c>
      <c r="D180" s="6">
        <v>425</v>
      </c>
      <c r="E180" s="6">
        <v>1.0649999999999999</v>
      </c>
      <c r="F180" s="6">
        <v>1.2050000000000001</v>
      </c>
      <c r="G180" s="6">
        <v>0.222</v>
      </c>
      <c r="H180" s="6">
        <v>36</v>
      </c>
      <c r="I180" s="6">
        <v>6.3</v>
      </c>
      <c r="J180" s="6">
        <v>1.7600000000000001E-3</v>
      </c>
      <c r="K180" s="6">
        <v>0.56499999999999995</v>
      </c>
    </row>
    <row r="181" spans="1:11" ht="14.25" customHeight="1" thickBot="1" x14ac:dyDescent="0.3">
      <c r="A181" s="21">
        <v>50</v>
      </c>
      <c r="B181" s="25" t="s">
        <v>1548</v>
      </c>
      <c r="C181" s="23" t="s">
        <v>1549</v>
      </c>
      <c r="D181" s="6">
        <v>984</v>
      </c>
      <c r="E181" s="6">
        <v>2.7189999999999999</v>
      </c>
      <c r="F181" s="6">
        <v>2.5310000000000001</v>
      </c>
      <c r="G181" s="6">
        <v>0.17899999999999999</v>
      </c>
      <c r="H181" s="6">
        <v>28</v>
      </c>
      <c r="I181" s="6">
        <v>6.6</v>
      </c>
      <c r="J181" s="6">
        <v>2.0200000000000001E-3</v>
      </c>
      <c r="K181" s="6">
        <v>0.72799999999999998</v>
      </c>
    </row>
    <row r="182" spans="1:11" ht="14.25" customHeight="1" thickBot="1" x14ac:dyDescent="0.3">
      <c r="A182" s="21">
        <v>51</v>
      </c>
      <c r="B182" s="25" t="s">
        <v>434</v>
      </c>
      <c r="C182" s="23" t="s">
        <v>435</v>
      </c>
      <c r="D182" s="6">
        <v>504</v>
      </c>
      <c r="E182" s="6">
        <v>1.22</v>
      </c>
      <c r="F182" s="6">
        <v>1.6419999999999999</v>
      </c>
      <c r="G182" s="6">
        <v>0.23599999999999999</v>
      </c>
      <c r="H182" s="6">
        <v>55</v>
      </c>
      <c r="I182" s="6">
        <v>5</v>
      </c>
      <c r="J182" s="6">
        <v>2.5400000000000002E-3</v>
      </c>
      <c r="K182" s="6">
        <v>0.745</v>
      </c>
    </row>
    <row r="183" spans="1:11" ht="14.25" customHeight="1" thickBot="1" x14ac:dyDescent="0.3">
      <c r="A183" s="21">
        <v>52</v>
      </c>
      <c r="B183" s="25" t="s">
        <v>1550</v>
      </c>
      <c r="C183" s="23" t="s">
        <v>1551</v>
      </c>
      <c r="D183" s="6">
        <v>134</v>
      </c>
      <c r="E183" s="6">
        <v>0.33300000000000002</v>
      </c>
      <c r="F183" s="6">
        <v>0.35499999999999998</v>
      </c>
      <c r="G183" s="6">
        <v>2.1000000000000001E-2</v>
      </c>
      <c r="H183" s="6">
        <v>47</v>
      </c>
      <c r="I183" s="6">
        <v>4.9000000000000004</v>
      </c>
      <c r="J183" s="6">
        <v>3.6999999999999999E-4</v>
      </c>
      <c r="K183" s="6">
        <v>9.6000000000000002E-2</v>
      </c>
    </row>
    <row r="184" spans="1:11" ht="14.25" customHeight="1" thickBot="1" x14ac:dyDescent="0.3">
      <c r="A184" s="21">
        <v>53</v>
      </c>
      <c r="B184" s="25" t="s">
        <v>1552</v>
      </c>
      <c r="C184" s="23" t="s">
        <v>1553</v>
      </c>
      <c r="D184" s="6">
        <v>90</v>
      </c>
      <c r="E184" s="6">
        <v>0.189</v>
      </c>
      <c r="F184" s="6">
        <v>0.219</v>
      </c>
      <c r="G184" s="6">
        <v>0</v>
      </c>
      <c r="H184" s="6">
        <v>26</v>
      </c>
      <c r="I184" s="6"/>
      <c r="J184" s="6">
        <v>2.5000000000000001E-4</v>
      </c>
      <c r="K184" s="6">
        <v>6.4000000000000001E-2</v>
      </c>
    </row>
    <row r="185" spans="1:11" ht="14.25" customHeight="1" thickBot="1" x14ac:dyDescent="0.3">
      <c r="A185" s="21">
        <v>54</v>
      </c>
      <c r="B185" s="25" t="s">
        <v>96</v>
      </c>
      <c r="C185" s="23" t="s">
        <v>97</v>
      </c>
      <c r="D185" s="6">
        <v>1249</v>
      </c>
      <c r="E185" s="6">
        <v>1.339</v>
      </c>
      <c r="F185" s="6">
        <v>1.5029999999999999</v>
      </c>
      <c r="G185" s="6">
        <v>0.217</v>
      </c>
      <c r="H185" s="6">
        <v>115</v>
      </c>
      <c r="I185" s="6">
        <v>5.3</v>
      </c>
      <c r="J185" s="6">
        <v>5.8399999999999997E-3</v>
      </c>
      <c r="K185" s="6">
        <v>0.64800000000000002</v>
      </c>
    </row>
    <row r="186" spans="1:11" ht="14.25" customHeight="1" thickBot="1" x14ac:dyDescent="0.3">
      <c r="A186" s="21">
        <v>55</v>
      </c>
      <c r="B186" s="25" t="s">
        <v>98</v>
      </c>
      <c r="C186" s="23" t="s">
        <v>99</v>
      </c>
      <c r="D186" s="6">
        <v>1764</v>
      </c>
      <c r="E186" s="6">
        <v>1.028</v>
      </c>
      <c r="F186" s="6">
        <v>1.4379999999999999</v>
      </c>
      <c r="G186" s="6">
        <v>0.14099999999999999</v>
      </c>
      <c r="H186" s="6">
        <v>92</v>
      </c>
      <c r="I186" s="6">
        <v>6.9</v>
      </c>
      <c r="J186" s="6">
        <v>4.0400000000000002E-3</v>
      </c>
      <c r="K186" s="6">
        <v>0.39</v>
      </c>
    </row>
    <row r="187" spans="1:11" ht="14.25" customHeight="1" thickBot="1" x14ac:dyDescent="0.3">
      <c r="A187" s="21">
        <v>56</v>
      </c>
      <c r="B187" s="25" t="s">
        <v>1554</v>
      </c>
      <c r="C187" s="23" t="s">
        <v>1555</v>
      </c>
      <c r="D187" s="6">
        <v>1559</v>
      </c>
      <c r="E187" s="6">
        <v>1.8640000000000001</v>
      </c>
      <c r="F187" s="6">
        <v>1.9590000000000001</v>
      </c>
      <c r="G187" s="6">
        <v>0.53100000000000003</v>
      </c>
      <c r="H187" s="6">
        <v>98</v>
      </c>
      <c r="I187" s="6">
        <v>4.7</v>
      </c>
      <c r="J187" s="6">
        <v>8.77E-3</v>
      </c>
      <c r="K187" s="6">
        <v>0.84599999999999997</v>
      </c>
    </row>
    <row r="188" spans="1:11" ht="14.25" customHeight="1" thickBot="1" x14ac:dyDescent="0.3">
      <c r="A188" s="21">
        <v>57</v>
      </c>
      <c r="B188" s="25" t="s">
        <v>622</v>
      </c>
      <c r="C188" s="23" t="s">
        <v>623</v>
      </c>
      <c r="D188" s="6">
        <v>173</v>
      </c>
      <c r="E188" s="6">
        <v>0.15</v>
      </c>
      <c r="F188" s="6">
        <v>0.22800000000000001</v>
      </c>
      <c r="G188" s="6">
        <v>0</v>
      </c>
      <c r="H188" s="6">
        <v>63</v>
      </c>
      <c r="I188" s="6">
        <v>6.3</v>
      </c>
      <c r="J188" s="6">
        <v>4.8000000000000001E-4</v>
      </c>
      <c r="K188" s="6">
        <v>7.0999999999999994E-2</v>
      </c>
    </row>
    <row r="189" spans="1:11" ht="14.25" customHeight="1" thickBot="1" x14ac:dyDescent="0.3">
      <c r="A189" s="21">
        <v>58</v>
      </c>
      <c r="B189" s="25" t="s">
        <v>1556</v>
      </c>
      <c r="C189" s="23" t="s">
        <v>1557</v>
      </c>
      <c r="D189" s="6">
        <v>42</v>
      </c>
      <c r="E189" s="6">
        <v>0.25</v>
      </c>
      <c r="F189" s="6">
        <v>0.17899999999999999</v>
      </c>
      <c r="G189" s="6"/>
      <c r="H189" s="6"/>
      <c r="I189" s="6"/>
      <c r="J189" s="6">
        <v>1.6000000000000001E-4</v>
      </c>
      <c r="K189" s="6">
        <v>4.8000000000000001E-2</v>
      </c>
    </row>
    <row r="190" spans="1:11" ht="14.25" customHeight="1" thickBot="1" x14ac:dyDescent="0.3">
      <c r="A190" s="21">
        <v>59</v>
      </c>
      <c r="B190" s="25" t="s">
        <v>1558</v>
      </c>
      <c r="C190" s="23" t="s">
        <v>1559</v>
      </c>
      <c r="D190" s="6">
        <v>1929</v>
      </c>
      <c r="E190" s="6">
        <v>0.41599999999999998</v>
      </c>
      <c r="F190" s="6">
        <v>0.5</v>
      </c>
      <c r="G190" s="6">
        <v>0.109</v>
      </c>
      <c r="H190" s="6">
        <v>304</v>
      </c>
      <c r="I190" s="6">
        <v>8.9</v>
      </c>
      <c r="J190" s="6">
        <v>3.81E-3</v>
      </c>
      <c r="K190" s="6">
        <v>0.153</v>
      </c>
    </row>
    <row r="191" spans="1:11" ht="14.25" customHeight="1" thickBot="1" x14ac:dyDescent="0.3">
      <c r="A191" s="22">
        <v>60</v>
      </c>
      <c r="B191" s="25" t="s">
        <v>1560</v>
      </c>
      <c r="C191" s="24" t="s">
        <v>1561</v>
      </c>
      <c r="D191" s="9">
        <v>1828</v>
      </c>
      <c r="E191" s="9">
        <v>1.944</v>
      </c>
      <c r="F191" s="9">
        <v>2.2629999999999999</v>
      </c>
      <c r="G191" s="9">
        <v>0.23</v>
      </c>
      <c r="H191" s="9">
        <v>87</v>
      </c>
      <c r="I191" s="9">
        <v>6.8</v>
      </c>
      <c r="J191" s="9">
        <v>4.62E-3</v>
      </c>
      <c r="K191" s="9">
        <v>0.68</v>
      </c>
    </row>
    <row r="192" spans="1:11" ht="14.25" customHeight="1" thickBot="1" x14ac:dyDescent="0.3">
      <c r="A192" s="21">
        <v>61</v>
      </c>
      <c r="B192" s="25" t="s">
        <v>446</v>
      </c>
      <c r="C192" s="23" t="s">
        <v>447</v>
      </c>
      <c r="D192" s="6">
        <v>403</v>
      </c>
      <c r="E192" s="6">
        <v>1.958</v>
      </c>
      <c r="F192" s="6">
        <v>2.0510000000000002</v>
      </c>
      <c r="G192" s="6">
        <v>0.26200000000000001</v>
      </c>
      <c r="H192" s="6">
        <v>42</v>
      </c>
      <c r="I192" s="6">
        <v>5.6</v>
      </c>
      <c r="J192" s="6">
        <v>8.5999999999999998E-4</v>
      </c>
      <c r="K192" s="6">
        <v>0.44800000000000001</v>
      </c>
    </row>
    <row r="193" spans="1:11" ht="14.25" customHeight="1" thickBot="1" x14ac:dyDescent="0.3">
      <c r="A193" s="21">
        <v>62</v>
      </c>
      <c r="B193" s="25" t="s">
        <v>194</v>
      </c>
      <c r="C193" s="23" t="s">
        <v>195</v>
      </c>
      <c r="D193" s="6">
        <v>4586</v>
      </c>
      <c r="E193" s="6">
        <v>1.806</v>
      </c>
      <c r="F193" s="6">
        <v>2.04</v>
      </c>
      <c r="G193" s="6">
        <v>0.504</v>
      </c>
      <c r="H193" s="6">
        <v>230</v>
      </c>
      <c r="I193" s="6">
        <v>6.3</v>
      </c>
      <c r="J193" s="6">
        <v>1.353E-2</v>
      </c>
      <c r="K193" s="6">
        <v>0.68</v>
      </c>
    </row>
    <row r="194" spans="1:11" ht="14.25" customHeight="1" thickBot="1" x14ac:dyDescent="0.3">
      <c r="A194" s="21">
        <v>63</v>
      </c>
      <c r="B194" s="25" t="s">
        <v>448</v>
      </c>
      <c r="C194" s="23" t="s">
        <v>449</v>
      </c>
      <c r="D194" s="6">
        <v>3794</v>
      </c>
      <c r="E194" s="6">
        <v>1.0489999999999999</v>
      </c>
      <c r="F194" s="6">
        <v>1.278</v>
      </c>
      <c r="G194" s="6">
        <v>0.26100000000000001</v>
      </c>
      <c r="H194" s="6">
        <v>111</v>
      </c>
      <c r="I194" s="6" t="s">
        <v>12</v>
      </c>
      <c r="J194" s="6">
        <v>7.8399999999999997E-3</v>
      </c>
      <c r="K194" s="6">
        <v>0.622</v>
      </c>
    </row>
    <row r="195" spans="1:11" ht="14.25" customHeight="1" thickBot="1" x14ac:dyDescent="0.3">
      <c r="A195" s="21">
        <v>64</v>
      </c>
      <c r="B195" s="25" t="s">
        <v>1562</v>
      </c>
      <c r="C195" s="23" t="s">
        <v>1563</v>
      </c>
      <c r="D195" s="6">
        <v>259</v>
      </c>
      <c r="E195" s="6">
        <v>0.25800000000000001</v>
      </c>
      <c r="F195" s="6">
        <v>0.27</v>
      </c>
      <c r="G195" s="6">
        <v>6.6000000000000003E-2</v>
      </c>
      <c r="H195" s="6">
        <v>91</v>
      </c>
      <c r="I195" s="6">
        <v>6.4</v>
      </c>
      <c r="J195" s="6">
        <v>7.6000000000000004E-4</v>
      </c>
      <c r="K195" s="6">
        <v>9.8000000000000004E-2</v>
      </c>
    </row>
    <row r="196" spans="1:11" ht="14.25" customHeight="1" thickBot="1" x14ac:dyDescent="0.3">
      <c r="A196" s="21">
        <v>65</v>
      </c>
      <c r="B196" s="25" t="s">
        <v>1564</v>
      </c>
      <c r="C196" s="23" t="s">
        <v>1565</v>
      </c>
      <c r="D196" s="6">
        <v>45</v>
      </c>
      <c r="E196" s="6">
        <v>0.32200000000000001</v>
      </c>
      <c r="F196" s="6">
        <v>0.32200000000000001</v>
      </c>
      <c r="G196" s="6">
        <v>4.8000000000000001E-2</v>
      </c>
      <c r="H196" s="6">
        <v>125</v>
      </c>
      <c r="I196" s="6"/>
      <c r="J196" s="6">
        <v>2.0000000000000001E-4</v>
      </c>
      <c r="K196" s="6">
        <v>8.5000000000000006E-2</v>
      </c>
    </row>
    <row r="197" spans="1:11" ht="14.25" customHeight="1" thickBot="1" x14ac:dyDescent="0.3">
      <c r="A197" s="21">
        <v>66</v>
      </c>
      <c r="B197" s="25" t="s">
        <v>1566</v>
      </c>
      <c r="C197" s="23" t="s">
        <v>1567</v>
      </c>
      <c r="D197" s="6">
        <v>429</v>
      </c>
      <c r="E197" s="6">
        <v>1.335</v>
      </c>
      <c r="F197" s="6">
        <v>1.3089999999999999</v>
      </c>
      <c r="G197" s="6">
        <v>0.19400000000000001</v>
      </c>
      <c r="H197" s="6">
        <v>72</v>
      </c>
      <c r="I197" s="6">
        <v>2.9</v>
      </c>
      <c r="J197" s="6">
        <v>2.32E-3</v>
      </c>
      <c r="K197" s="6">
        <v>0.439</v>
      </c>
    </row>
    <row r="198" spans="1:11" ht="14.25" customHeight="1" thickBot="1" x14ac:dyDescent="0.3">
      <c r="A198" s="21">
        <v>67</v>
      </c>
      <c r="B198" s="25" t="s">
        <v>456</v>
      </c>
      <c r="C198" s="23" t="s">
        <v>457</v>
      </c>
      <c r="D198" s="6">
        <v>1710</v>
      </c>
      <c r="E198" s="6">
        <v>1.167</v>
      </c>
      <c r="F198" s="6">
        <v>1.3069999999999999</v>
      </c>
      <c r="G198" s="6">
        <v>0.214</v>
      </c>
      <c r="H198" s="6">
        <v>84</v>
      </c>
      <c r="I198" s="6">
        <v>9.3000000000000007</v>
      </c>
      <c r="J198" s="6">
        <v>5.6699999999999997E-3</v>
      </c>
      <c r="K198" s="6">
        <v>0.755</v>
      </c>
    </row>
    <row r="199" spans="1:11" ht="14.25" customHeight="1" thickBot="1" x14ac:dyDescent="0.3">
      <c r="A199" s="21">
        <v>68</v>
      </c>
      <c r="B199" s="25" t="s">
        <v>210</v>
      </c>
      <c r="C199" s="23" t="s">
        <v>211</v>
      </c>
      <c r="D199" s="6">
        <v>4826</v>
      </c>
      <c r="E199" s="6">
        <v>5.0819999999999999</v>
      </c>
      <c r="F199" s="6">
        <v>4.9829999999999997</v>
      </c>
      <c r="G199" s="6">
        <v>0.47899999999999998</v>
      </c>
      <c r="H199" s="6">
        <v>94</v>
      </c>
      <c r="I199" s="6">
        <v>6.1</v>
      </c>
      <c r="J199" s="6">
        <v>1.72E-2</v>
      </c>
      <c r="K199" s="6">
        <v>1.895</v>
      </c>
    </row>
    <row r="200" spans="1:11" ht="14.25" customHeight="1" thickBot="1" x14ac:dyDescent="0.3">
      <c r="A200" s="21">
        <v>69</v>
      </c>
      <c r="B200" s="25" t="s">
        <v>1568</v>
      </c>
      <c r="C200" s="23" t="s">
        <v>1569</v>
      </c>
      <c r="D200" s="6">
        <v>1285</v>
      </c>
      <c r="E200" s="6">
        <v>1.41</v>
      </c>
      <c r="F200" s="6">
        <v>1.575</v>
      </c>
      <c r="G200" s="6">
        <v>0.222</v>
      </c>
      <c r="H200" s="6">
        <v>108</v>
      </c>
      <c r="I200" s="6">
        <v>5.5</v>
      </c>
      <c r="J200" s="6">
        <v>3.8400000000000001E-3</v>
      </c>
      <c r="K200" s="6">
        <v>0.47599999999999998</v>
      </c>
    </row>
    <row r="201" spans="1:11" ht="14.25" customHeight="1" thickBot="1" x14ac:dyDescent="0.3">
      <c r="A201" s="21">
        <v>70</v>
      </c>
      <c r="B201" s="25" t="s">
        <v>220</v>
      </c>
      <c r="C201" s="23" t="s">
        <v>221</v>
      </c>
      <c r="D201" s="6">
        <v>59</v>
      </c>
      <c r="E201" s="6">
        <v>0.41399999999999998</v>
      </c>
      <c r="F201" s="6">
        <v>0.56299999999999994</v>
      </c>
      <c r="G201" s="6">
        <v>0.13200000000000001</v>
      </c>
      <c r="H201" s="6">
        <v>38</v>
      </c>
      <c r="I201" s="6"/>
      <c r="J201" s="6">
        <v>3.6000000000000002E-4</v>
      </c>
      <c r="K201" s="6">
        <v>0.193</v>
      </c>
    </row>
    <row r="202" spans="1:11" ht="14.25" customHeight="1" thickBot="1" x14ac:dyDescent="0.3">
      <c r="A202" s="21">
        <v>71</v>
      </c>
      <c r="B202" s="25" t="s">
        <v>1570</v>
      </c>
      <c r="C202" s="23" t="s">
        <v>1571</v>
      </c>
      <c r="D202" s="6">
        <v>2160</v>
      </c>
      <c r="E202" s="6">
        <v>5.7930000000000001</v>
      </c>
      <c r="F202" s="6">
        <v>6.3470000000000004</v>
      </c>
      <c r="G202" s="6">
        <v>1.167</v>
      </c>
      <c r="H202" s="6">
        <v>12</v>
      </c>
      <c r="I202" s="6" t="s">
        <v>12</v>
      </c>
      <c r="J202" s="6">
        <v>3.79E-3</v>
      </c>
      <c r="K202" s="6">
        <v>2.7149999999999999</v>
      </c>
    </row>
    <row r="203" spans="1:11" ht="14.25" customHeight="1" thickBot="1" x14ac:dyDescent="0.3">
      <c r="A203" s="21">
        <v>72</v>
      </c>
      <c r="B203" s="25" t="s">
        <v>1572</v>
      </c>
      <c r="C203" s="23" t="s">
        <v>1573</v>
      </c>
      <c r="D203" s="6">
        <v>4588</v>
      </c>
      <c r="E203" s="6">
        <v>2.335</v>
      </c>
      <c r="F203" s="6">
        <v>2.3410000000000002</v>
      </c>
      <c r="G203" s="6">
        <v>0.41899999999999998</v>
      </c>
      <c r="H203" s="6">
        <v>384</v>
      </c>
      <c r="I203" s="6">
        <v>5.7</v>
      </c>
      <c r="J203" s="6">
        <v>1.3440000000000001E-2</v>
      </c>
      <c r="K203" s="6">
        <v>0.71799999999999997</v>
      </c>
    </row>
    <row r="204" spans="1:11" ht="14.25" customHeight="1" thickBot="1" x14ac:dyDescent="0.3">
      <c r="A204" s="21">
        <v>73</v>
      </c>
      <c r="B204" s="25" t="s">
        <v>466</v>
      </c>
      <c r="C204" s="23" t="s">
        <v>467</v>
      </c>
      <c r="D204" s="6">
        <v>1729</v>
      </c>
      <c r="E204" s="6">
        <v>0.99199999999999999</v>
      </c>
      <c r="F204" s="6">
        <v>1.1060000000000001</v>
      </c>
      <c r="G204" s="6">
        <v>0.14699999999999999</v>
      </c>
      <c r="H204" s="6">
        <v>156</v>
      </c>
      <c r="I204" s="6">
        <v>8</v>
      </c>
      <c r="J204" s="6">
        <v>3.3600000000000001E-3</v>
      </c>
      <c r="K204" s="6">
        <v>0.318</v>
      </c>
    </row>
    <row r="205" spans="1:11" ht="14.25" customHeight="1" thickBot="1" x14ac:dyDescent="0.3">
      <c r="A205" s="21">
        <v>74</v>
      </c>
      <c r="B205" s="25" t="s">
        <v>468</v>
      </c>
      <c r="C205" s="23" t="s">
        <v>469</v>
      </c>
      <c r="D205" s="6">
        <v>1144</v>
      </c>
      <c r="E205" s="6">
        <v>1.085</v>
      </c>
      <c r="F205" s="6">
        <v>1.141</v>
      </c>
      <c r="G205" s="6">
        <v>0.156</v>
      </c>
      <c r="H205" s="6">
        <v>64</v>
      </c>
      <c r="I205" s="6" t="s">
        <v>12</v>
      </c>
      <c r="J205" s="6">
        <v>1.9300000000000001E-3</v>
      </c>
      <c r="K205" s="6">
        <v>0.36899999999999999</v>
      </c>
    </row>
    <row r="206" spans="1:11" ht="14.25" customHeight="1" thickBot="1" x14ac:dyDescent="0.3">
      <c r="A206" s="21">
        <v>75</v>
      </c>
      <c r="B206" s="25" t="s">
        <v>975</v>
      </c>
      <c r="C206" s="23" t="s">
        <v>976</v>
      </c>
      <c r="D206" s="6">
        <v>221</v>
      </c>
      <c r="E206" s="6">
        <v>0.57299999999999995</v>
      </c>
      <c r="F206" s="6"/>
      <c r="G206" s="6">
        <v>7.3999999999999996E-2</v>
      </c>
      <c r="H206" s="6">
        <v>27</v>
      </c>
      <c r="I206" s="6">
        <v>4.9000000000000004</v>
      </c>
      <c r="J206" s="6">
        <v>1.24E-3</v>
      </c>
      <c r="K206" s="6"/>
    </row>
    <row r="207" spans="1:11" ht="14.25" customHeight="1" thickBot="1" x14ac:dyDescent="0.3">
      <c r="A207" s="21">
        <v>76</v>
      </c>
      <c r="B207" s="25" t="s">
        <v>1574</v>
      </c>
      <c r="C207" s="23" t="s">
        <v>1575</v>
      </c>
      <c r="D207" s="6">
        <v>146</v>
      </c>
      <c r="E207" s="6">
        <v>0.22800000000000001</v>
      </c>
      <c r="F207" s="6">
        <v>0.29499999999999998</v>
      </c>
      <c r="G207" s="6">
        <v>3.1E-2</v>
      </c>
      <c r="H207" s="6">
        <v>32</v>
      </c>
      <c r="I207" s="6">
        <v>6.4</v>
      </c>
      <c r="J207" s="6">
        <v>5.0000000000000001E-4</v>
      </c>
      <c r="K207" s="6">
        <v>0.115</v>
      </c>
    </row>
    <row r="208" spans="1:11" ht="14.25" customHeight="1" thickBot="1" x14ac:dyDescent="0.3">
      <c r="A208" s="21">
        <v>77</v>
      </c>
      <c r="B208" s="25" t="s">
        <v>1576</v>
      </c>
      <c r="C208" s="23" t="s">
        <v>1577</v>
      </c>
      <c r="D208" s="6">
        <v>30807</v>
      </c>
      <c r="E208" s="6">
        <v>2.1379999999999999</v>
      </c>
      <c r="F208" s="6">
        <v>1.9650000000000001</v>
      </c>
      <c r="G208" s="6">
        <v>0.56499999999999995</v>
      </c>
      <c r="H208" s="6">
        <v>2441</v>
      </c>
      <c r="I208" s="6">
        <v>4</v>
      </c>
      <c r="J208" s="6">
        <v>8.3769999999999997E-2</v>
      </c>
      <c r="K208" s="6">
        <v>0.47099999999999997</v>
      </c>
    </row>
    <row r="209" spans="1:11" ht="14.25" customHeight="1" thickBot="1" x14ac:dyDescent="0.3">
      <c r="A209" s="21">
        <v>78</v>
      </c>
      <c r="B209" s="25" t="s">
        <v>1578</v>
      </c>
      <c r="C209" s="23" t="s">
        <v>1579</v>
      </c>
      <c r="D209" s="6">
        <v>944</v>
      </c>
      <c r="E209" s="6">
        <v>0.84299999999999997</v>
      </c>
      <c r="F209" s="6">
        <v>0.94099999999999995</v>
      </c>
      <c r="G209" s="6">
        <v>0.16</v>
      </c>
      <c r="H209" s="6">
        <v>307</v>
      </c>
      <c r="I209" s="6">
        <v>2.7</v>
      </c>
      <c r="J209" s="6">
        <v>4.96E-3</v>
      </c>
      <c r="K209" s="6">
        <v>0.28000000000000003</v>
      </c>
    </row>
    <row r="210" spans="1:11" ht="14.25" customHeight="1" thickBot="1" x14ac:dyDescent="0.3">
      <c r="A210" s="21">
        <v>79</v>
      </c>
      <c r="B210" s="25" t="s">
        <v>1580</v>
      </c>
      <c r="C210" s="23" t="s">
        <v>1581</v>
      </c>
      <c r="D210" s="6">
        <v>717</v>
      </c>
      <c r="E210" s="6">
        <v>1.1619999999999999</v>
      </c>
      <c r="F210" s="6">
        <v>1.377</v>
      </c>
      <c r="G210" s="6">
        <v>9.5000000000000001E-2</v>
      </c>
      <c r="H210" s="6">
        <v>63</v>
      </c>
      <c r="I210" s="6">
        <v>6.2</v>
      </c>
      <c r="J210" s="6">
        <v>2.0799999999999998E-3</v>
      </c>
      <c r="K210" s="6">
        <v>0.439</v>
      </c>
    </row>
    <row r="211" spans="1:11" ht="14.25" customHeight="1" thickBot="1" x14ac:dyDescent="0.3">
      <c r="A211" s="22">
        <v>80</v>
      </c>
      <c r="B211" s="25" t="s">
        <v>476</v>
      </c>
      <c r="C211" s="24" t="s">
        <v>477</v>
      </c>
      <c r="D211" s="9">
        <v>1329</v>
      </c>
      <c r="E211" s="9">
        <v>1.1599999999999999</v>
      </c>
      <c r="F211" s="9">
        <v>1.47</v>
      </c>
      <c r="G211" s="9">
        <v>0.40500000000000003</v>
      </c>
      <c r="H211" s="9">
        <v>37</v>
      </c>
      <c r="I211" s="9" t="s">
        <v>12</v>
      </c>
      <c r="J211" s="9">
        <v>3.0699999999999998E-3</v>
      </c>
      <c r="K211" s="9">
        <v>0.79900000000000004</v>
      </c>
    </row>
    <row r="212" spans="1:11" ht="14.25" customHeight="1" thickBot="1" x14ac:dyDescent="0.3">
      <c r="A212" s="21">
        <v>81</v>
      </c>
      <c r="B212" s="25" t="s">
        <v>1582</v>
      </c>
      <c r="C212" s="23" t="s">
        <v>1583</v>
      </c>
      <c r="D212" s="6">
        <v>195</v>
      </c>
      <c r="E212" s="6">
        <v>0.51</v>
      </c>
      <c r="F212" s="6">
        <v>0.68300000000000005</v>
      </c>
      <c r="G212" s="6">
        <v>3.2000000000000001E-2</v>
      </c>
      <c r="H212" s="6">
        <v>31</v>
      </c>
      <c r="I212" s="6">
        <v>8.1</v>
      </c>
      <c r="J212" s="6">
        <v>3.4000000000000002E-4</v>
      </c>
      <c r="K212" s="6">
        <v>0.16800000000000001</v>
      </c>
    </row>
    <row r="213" spans="1:11" ht="14.25" customHeight="1" thickBot="1" x14ac:dyDescent="0.3">
      <c r="A213" s="21">
        <v>82</v>
      </c>
      <c r="B213" s="25" t="s">
        <v>1584</v>
      </c>
      <c r="C213" s="23" t="s">
        <v>1585</v>
      </c>
      <c r="D213" s="6">
        <v>5026</v>
      </c>
      <c r="E213" s="6">
        <v>1.421</v>
      </c>
      <c r="F213" s="6">
        <v>1.512</v>
      </c>
      <c r="G213" s="6">
        <v>0.185</v>
      </c>
      <c r="H213" s="6">
        <v>427</v>
      </c>
      <c r="I213" s="6">
        <v>6.7</v>
      </c>
      <c r="J213" s="6">
        <v>1.285E-2</v>
      </c>
      <c r="K213" s="6">
        <v>0.45200000000000001</v>
      </c>
    </row>
    <row r="214" spans="1:11" ht="14.25" customHeight="1" thickBot="1" x14ac:dyDescent="0.3">
      <c r="A214" s="21">
        <v>83</v>
      </c>
      <c r="B214" s="25" t="s">
        <v>1586</v>
      </c>
      <c r="C214" s="23" t="s">
        <v>1587</v>
      </c>
      <c r="D214" s="6">
        <v>209</v>
      </c>
      <c r="E214" s="6">
        <v>0.625</v>
      </c>
      <c r="F214" s="6">
        <v>0.83299999999999996</v>
      </c>
      <c r="G214" s="6">
        <v>0.21099999999999999</v>
      </c>
      <c r="H214" s="6">
        <v>19</v>
      </c>
      <c r="I214" s="6" t="s">
        <v>12</v>
      </c>
      <c r="J214" s="6">
        <v>4.2999999999999999E-4</v>
      </c>
      <c r="K214" s="6">
        <v>0.28399999999999997</v>
      </c>
    </row>
    <row r="215" spans="1:11" ht="14.25" customHeight="1" thickBot="1" x14ac:dyDescent="0.3">
      <c r="A215" s="21">
        <v>84</v>
      </c>
      <c r="B215" s="25" t="s">
        <v>238</v>
      </c>
      <c r="C215" s="23" t="s">
        <v>239</v>
      </c>
      <c r="D215" s="6">
        <v>1688</v>
      </c>
      <c r="E215" s="6">
        <v>0.69499999999999995</v>
      </c>
      <c r="F215" s="6">
        <v>1.141</v>
      </c>
      <c r="G215" s="6">
        <v>0.17499999999999999</v>
      </c>
      <c r="H215" s="6">
        <v>63</v>
      </c>
      <c r="I215" s="6" t="s">
        <v>12</v>
      </c>
      <c r="J215" s="6">
        <v>3.3400000000000001E-3</v>
      </c>
      <c r="K215" s="6">
        <v>0.51600000000000001</v>
      </c>
    </row>
    <row r="216" spans="1:11" ht="14.25" customHeight="1" thickBot="1" x14ac:dyDescent="0.3">
      <c r="A216" s="21">
        <v>85</v>
      </c>
      <c r="B216" s="25" t="s">
        <v>1588</v>
      </c>
      <c r="C216" s="23" t="s">
        <v>1589</v>
      </c>
      <c r="D216" s="6">
        <v>153</v>
      </c>
      <c r="E216" s="6">
        <v>0.95499999999999996</v>
      </c>
      <c r="F216" s="6">
        <v>1.1759999999999999</v>
      </c>
      <c r="G216" s="6">
        <v>9.6000000000000002E-2</v>
      </c>
      <c r="H216" s="6">
        <v>52</v>
      </c>
      <c r="I216" s="6">
        <v>3.4</v>
      </c>
      <c r="J216" s="6">
        <v>9.2000000000000003E-4</v>
      </c>
      <c r="K216" s="6">
        <v>0.378</v>
      </c>
    </row>
    <row r="217" spans="1:11" ht="14.25" customHeight="1" thickBot="1" x14ac:dyDescent="0.3">
      <c r="A217" s="21">
        <v>86</v>
      </c>
      <c r="B217" s="25" t="s">
        <v>1219</v>
      </c>
      <c r="C217" s="23" t="s">
        <v>1220</v>
      </c>
      <c r="D217" s="6">
        <v>113</v>
      </c>
      <c r="E217" s="6">
        <v>0.154</v>
      </c>
      <c r="F217" s="6"/>
      <c r="G217" s="6">
        <v>0.16700000000000001</v>
      </c>
      <c r="H217" s="6">
        <v>12</v>
      </c>
      <c r="I217" s="6">
        <v>8.1</v>
      </c>
      <c r="J217" s="6">
        <v>4.2000000000000002E-4</v>
      </c>
      <c r="K217" s="6"/>
    </row>
    <row r="218" spans="1:11" ht="14.25" customHeight="1" thickBot="1" x14ac:dyDescent="0.3">
      <c r="A218" s="21">
        <v>87</v>
      </c>
      <c r="B218" s="25" t="s">
        <v>666</v>
      </c>
      <c r="C218" s="23" t="s">
        <v>667</v>
      </c>
      <c r="D218" s="6">
        <v>383</v>
      </c>
      <c r="E218" s="6">
        <v>0.94199999999999995</v>
      </c>
      <c r="F218" s="6">
        <v>1.069</v>
      </c>
      <c r="G218" s="6">
        <v>0.25</v>
      </c>
      <c r="H218" s="6">
        <v>24</v>
      </c>
      <c r="I218" s="6">
        <v>7.5</v>
      </c>
      <c r="J218" s="6">
        <v>9.2000000000000003E-4</v>
      </c>
      <c r="K218" s="6">
        <v>0.36399999999999999</v>
      </c>
    </row>
    <row r="219" spans="1:11" ht="14.25" customHeight="1" thickBot="1" x14ac:dyDescent="0.3">
      <c r="A219" s="21">
        <v>88</v>
      </c>
      <c r="B219" s="25" t="s">
        <v>250</v>
      </c>
      <c r="C219" s="23" t="s">
        <v>251</v>
      </c>
      <c r="D219" s="6">
        <v>208</v>
      </c>
      <c r="E219" s="6">
        <v>0.20399999999999999</v>
      </c>
      <c r="F219" s="6"/>
      <c r="G219" s="6">
        <v>0.05</v>
      </c>
      <c r="H219" s="6">
        <v>60</v>
      </c>
      <c r="I219" s="6" t="s">
        <v>12</v>
      </c>
      <c r="J219" s="6">
        <v>2.5000000000000001E-4</v>
      </c>
      <c r="K219" s="6"/>
    </row>
    <row r="220" spans="1:11" ht="14.25" customHeight="1" thickBot="1" x14ac:dyDescent="0.3">
      <c r="A220" s="21">
        <v>89</v>
      </c>
      <c r="B220" s="25" t="s">
        <v>1590</v>
      </c>
      <c r="C220" s="23" t="s">
        <v>1591</v>
      </c>
      <c r="D220" s="6">
        <v>2511</v>
      </c>
      <c r="E220" s="6">
        <v>1.6040000000000001</v>
      </c>
      <c r="F220" s="6">
        <v>1.8109999999999999</v>
      </c>
      <c r="G220" s="6">
        <v>0.19600000000000001</v>
      </c>
      <c r="H220" s="6">
        <v>143</v>
      </c>
      <c r="I220" s="6">
        <v>6.6</v>
      </c>
      <c r="J220" s="6">
        <v>7.8899999999999994E-3</v>
      </c>
      <c r="K220" s="6">
        <v>0.63900000000000001</v>
      </c>
    </row>
    <row r="221" spans="1:11" ht="14.25" customHeight="1" thickBot="1" x14ac:dyDescent="0.3">
      <c r="A221" s="21">
        <v>90</v>
      </c>
      <c r="B221" s="25" t="s">
        <v>1592</v>
      </c>
      <c r="C221" s="23" t="s">
        <v>1593</v>
      </c>
      <c r="D221" s="6">
        <v>423</v>
      </c>
      <c r="E221" s="6">
        <v>1.109</v>
      </c>
      <c r="F221" s="6">
        <v>0.90100000000000002</v>
      </c>
      <c r="G221" s="6"/>
      <c r="H221" s="6">
        <v>0</v>
      </c>
      <c r="I221" s="6">
        <v>2.6</v>
      </c>
      <c r="J221" s="6">
        <v>1.06E-3</v>
      </c>
      <c r="K221" s="6">
        <v>0.16800000000000001</v>
      </c>
    </row>
    <row r="222" spans="1:11" ht="14.25" customHeight="1" thickBot="1" x14ac:dyDescent="0.3">
      <c r="A222" s="21">
        <v>91</v>
      </c>
      <c r="B222" s="25" t="s">
        <v>1594</v>
      </c>
      <c r="C222" s="23" t="s">
        <v>1595</v>
      </c>
      <c r="D222" s="6">
        <v>154</v>
      </c>
      <c r="E222" s="6">
        <v>1.024</v>
      </c>
      <c r="F222" s="6">
        <v>0.82199999999999995</v>
      </c>
      <c r="G222" s="6">
        <v>3.7999999999999999E-2</v>
      </c>
      <c r="H222" s="6">
        <v>53</v>
      </c>
      <c r="I222" s="6">
        <v>2.7</v>
      </c>
      <c r="J222" s="6">
        <v>8.5999999999999998E-4</v>
      </c>
      <c r="K222" s="6">
        <v>0.23899999999999999</v>
      </c>
    </row>
    <row r="223" spans="1:11" ht="14.25" customHeight="1" thickBot="1" x14ac:dyDescent="0.3">
      <c r="A223" s="21">
        <v>92</v>
      </c>
      <c r="B223" s="25" t="s">
        <v>1596</v>
      </c>
      <c r="C223" s="23" t="s">
        <v>1597</v>
      </c>
      <c r="D223" s="6">
        <v>20192</v>
      </c>
      <c r="E223" s="6">
        <v>1.69</v>
      </c>
      <c r="F223" s="6">
        <v>1.4390000000000001</v>
      </c>
      <c r="G223" s="6">
        <v>0.41499999999999998</v>
      </c>
      <c r="H223" s="6">
        <v>739</v>
      </c>
      <c r="I223" s="6">
        <v>6.8</v>
      </c>
      <c r="J223" s="6">
        <v>5.7639999999999997E-2</v>
      </c>
      <c r="K223" s="6">
        <v>0.51100000000000001</v>
      </c>
    </row>
    <row r="224" spans="1:11" ht="14.25" customHeight="1" thickBot="1" x14ac:dyDescent="0.3">
      <c r="A224" s="21">
        <v>93</v>
      </c>
      <c r="B224" s="25" t="s">
        <v>1598</v>
      </c>
      <c r="C224" s="23" t="s">
        <v>1599</v>
      </c>
      <c r="D224" s="6">
        <v>35242</v>
      </c>
      <c r="E224" s="6">
        <v>5.101</v>
      </c>
      <c r="F224" s="6">
        <v>5.4429999999999996</v>
      </c>
      <c r="G224" s="6">
        <v>0.91900000000000004</v>
      </c>
      <c r="H224" s="6">
        <v>1352</v>
      </c>
      <c r="I224" s="6">
        <v>5</v>
      </c>
      <c r="J224" s="6">
        <v>0.11201999999999999</v>
      </c>
      <c r="K224" s="6">
        <v>1.5880000000000001</v>
      </c>
    </row>
    <row r="225" spans="1:11" ht="14.25" customHeight="1" thickBot="1" x14ac:dyDescent="0.3">
      <c r="A225" s="21">
        <v>94</v>
      </c>
      <c r="B225" s="25" t="s">
        <v>983</v>
      </c>
      <c r="C225" s="23" t="s">
        <v>984</v>
      </c>
      <c r="D225" s="6">
        <v>1291</v>
      </c>
      <c r="E225" s="6">
        <v>0.67700000000000005</v>
      </c>
      <c r="F225" s="6">
        <v>0.95599999999999996</v>
      </c>
      <c r="G225" s="6">
        <v>7.0999999999999994E-2</v>
      </c>
      <c r="H225" s="6">
        <v>155</v>
      </c>
      <c r="I225" s="6">
        <v>7.1</v>
      </c>
      <c r="J225" s="6">
        <v>4.1399999999999996E-3</v>
      </c>
      <c r="K225" s="6">
        <v>0.42599999999999999</v>
      </c>
    </row>
    <row r="226" spans="1:11" ht="14.25" customHeight="1" thickBot="1" x14ac:dyDescent="0.3">
      <c r="A226" s="21">
        <v>95</v>
      </c>
      <c r="B226" s="25" t="s">
        <v>1600</v>
      </c>
      <c r="C226" s="23" t="s">
        <v>1601</v>
      </c>
      <c r="D226" s="6">
        <v>1027</v>
      </c>
      <c r="E226" s="6">
        <v>0.63900000000000001</v>
      </c>
      <c r="F226" s="6">
        <v>0.68899999999999995</v>
      </c>
      <c r="G226" s="6">
        <v>7.5999999999999998E-2</v>
      </c>
      <c r="H226" s="6">
        <v>185</v>
      </c>
      <c r="I226" s="6">
        <v>6.5</v>
      </c>
      <c r="J226" s="6">
        <v>3.3999999999999998E-3</v>
      </c>
      <c r="K226" s="6">
        <v>0.26700000000000002</v>
      </c>
    </row>
    <row r="227" spans="1:11" ht="14.25" customHeight="1" thickBot="1" x14ac:dyDescent="0.3">
      <c r="A227" s="21">
        <v>96</v>
      </c>
      <c r="B227" s="25" t="s">
        <v>52</v>
      </c>
      <c r="C227" s="23" t="s">
        <v>53</v>
      </c>
      <c r="D227" s="6">
        <v>15777</v>
      </c>
      <c r="E227" s="6">
        <v>1.57</v>
      </c>
      <c r="F227" s="6">
        <v>1.73</v>
      </c>
      <c r="G227" s="6">
        <v>0.26700000000000002</v>
      </c>
      <c r="H227" s="6">
        <v>273</v>
      </c>
      <c r="I227" s="6">
        <v>6.6</v>
      </c>
      <c r="J227" s="6">
        <v>3.8359999999999998E-2</v>
      </c>
      <c r="K227" s="6">
        <v>0.5</v>
      </c>
    </row>
    <row r="228" spans="1:11" ht="14.25" customHeight="1" thickBot="1" x14ac:dyDescent="0.3">
      <c r="A228" s="21">
        <v>97</v>
      </c>
      <c r="B228" s="25" t="s">
        <v>1602</v>
      </c>
      <c r="C228" s="23" t="s">
        <v>1603</v>
      </c>
      <c r="D228" s="6">
        <v>13187</v>
      </c>
      <c r="E228" s="6">
        <v>1.4019999999999999</v>
      </c>
      <c r="F228" s="6">
        <v>1.69</v>
      </c>
      <c r="G228" s="6">
        <v>0.32</v>
      </c>
      <c r="H228" s="6">
        <v>309</v>
      </c>
      <c r="I228" s="6">
        <v>9.3000000000000007</v>
      </c>
      <c r="J228" s="6">
        <v>2.7810000000000001E-2</v>
      </c>
      <c r="K228" s="6">
        <v>0.67600000000000005</v>
      </c>
    </row>
    <row r="229" spans="1:11" ht="14.25" customHeight="1" thickBot="1" x14ac:dyDescent="0.3">
      <c r="A229" s="21">
        <v>98</v>
      </c>
      <c r="B229" s="25" t="s">
        <v>1604</v>
      </c>
      <c r="C229" s="23" t="s">
        <v>1605</v>
      </c>
      <c r="D229" s="6">
        <v>26428</v>
      </c>
      <c r="E229" s="6">
        <v>1.859</v>
      </c>
      <c r="F229" s="6">
        <v>1.7230000000000001</v>
      </c>
      <c r="G229" s="6">
        <v>0.371</v>
      </c>
      <c r="H229" s="6">
        <v>858</v>
      </c>
      <c r="I229" s="6">
        <v>9.8000000000000007</v>
      </c>
      <c r="J229" s="6">
        <v>5.3089999999999998E-2</v>
      </c>
      <c r="K229" s="6">
        <v>0.55400000000000005</v>
      </c>
    </row>
    <row r="230" spans="1:11" ht="14.25" customHeight="1" thickBot="1" x14ac:dyDescent="0.3">
      <c r="A230" s="21">
        <v>99</v>
      </c>
      <c r="B230" s="25" t="s">
        <v>1606</v>
      </c>
      <c r="C230" s="23" t="s">
        <v>1607</v>
      </c>
      <c r="D230" s="6">
        <v>1025</v>
      </c>
      <c r="E230" s="6">
        <v>0.75900000000000001</v>
      </c>
      <c r="F230" s="6">
        <v>0.74</v>
      </c>
      <c r="G230" s="6">
        <v>5.8000000000000003E-2</v>
      </c>
      <c r="H230" s="6">
        <v>190</v>
      </c>
      <c r="I230" s="6">
        <v>4.5999999999999996</v>
      </c>
      <c r="J230" s="6">
        <v>4.1099999999999999E-3</v>
      </c>
      <c r="K230" s="6">
        <v>0.23799999999999999</v>
      </c>
    </row>
    <row r="231" spans="1:11" ht="14.25" customHeight="1" thickBot="1" x14ac:dyDescent="0.3">
      <c r="A231" s="22">
        <v>100</v>
      </c>
      <c r="B231" s="25" t="s">
        <v>1608</v>
      </c>
      <c r="C231" s="24" t="s">
        <v>1609</v>
      </c>
      <c r="D231" s="9">
        <v>2001</v>
      </c>
      <c r="E231" s="9">
        <v>0.92700000000000005</v>
      </c>
      <c r="F231" s="9">
        <v>1.101</v>
      </c>
      <c r="G231" s="9">
        <v>0.185</v>
      </c>
      <c r="H231" s="9">
        <v>211</v>
      </c>
      <c r="I231" s="9">
        <v>4.5</v>
      </c>
      <c r="J231" s="9">
        <v>7.3299999999999997E-3</v>
      </c>
      <c r="K231" s="9">
        <v>0.34899999999999998</v>
      </c>
    </row>
    <row r="232" spans="1:11" ht="14.25" customHeight="1" thickBot="1" x14ac:dyDescent="0.3">
      <c r="A232" s="21">
        <v>101</v>
      </c>
      <c r="B232" s="25" t="s">
        <v>486</v>
      </c>
      <c r="C232" s="23" t="s">
        <v>487</v>
      </c>
      <c r="D232" s="6">
        <v>270</v>
      </c>
      <c r="E232" s="6">
        <v>0.48099999999999998</v>
      </c>
      <c r="F232" s="6">
        <v>0.69599999999999995</v>
      </c>
      <c r="G232" s="6">
        <v>5.3999999999999999E-2</v>
      </c>
      <c r="H232" s="6">
        <v>56</v>
      </c>
      <c r="I232" s="6">
        <v>3.3</v>
      </c>
      <c r="J232" s="6">
        <v>2.47E-3</v>
      </c>
      <c r="K232" s="6">
        <v>0.33300000000000002</v>
      </c>
    </row>
    <row r="233" spans="1:11" ht="14.25" customHeight="1" thickBot="1" x14ac:dyDescent="0.3">
      <c r="A233" s="21">
        <v>102</v>
      </c>
      <c r="B233" s="25" t="s">
        <v>488</v>
      </c>
      <c r="C233" s="23" t="s">
        <v>489</v>
      </c>
      <c r="D233" s="6">
        <v>9828</v>
      </c>
      <c r="E233" s="6">
        <v>3.7050000000000001</v>
      </c>
      <c r="F233" s="6">
        <v>4.1470000000000002</v>
      </c>
      <c r="G233" s="6">
        <v>0.52100000000000002</v>
      </c>
      <c r="H233" s="6">
        <v>121</v>
      </c>
      <c r="I233" s="6" t="s">
        <v>12</v>
      </c>
      <c r="J233" s="6">
        <v>2.4979999999999999E-2</v>
      </c>
      <c r="K233" s="6">
        <v>2.1</v>
      </c>
    </row>
    <row r="234" spans="1:11" ht="14.25" customHeight="1" thickBot="1" x14ac:dyDescent="0.3">
      <c r="A234" s="21">
        <v>103</v>
      </c>
      <c r="B234" s="25" t="s">
        <v>1610</v>
      </c>
      <c r="C234" s="23" t="s">
        <v>1611</v>
      </c>
      <c r="D234" s="6">
        <v>334</v>
      </c>
      <c r="E234" s="6">
        <v>1.194</v>
      </c>
      <c r="F234" s="6">
        <v>1.2110000000000001</v>
      </c>
      <c r="G234" s="6">
        <v>0.17599999999999999</v>
      </c>
      <c r="H234" s="6">
        <v>91</v>
      </c>
      <c r="I234" s="6">
        <v>1.9</v>
      </c>
      <c r="J234" s="6">
        <v>1.25E-3</v>
      </c>
      <c r="K234" s="6">
        <v>0.247</v>
      </c>
    </row>
    <row r="235" spans="1:11" ht="14.25" customHeight="1" thickBot="1" x14ac:dyDescent="0.3">
      <c r="A235" s="21">
        <v>104</v>
      </c>
      <c r="B235" s="25" t="s">
        <v>490</v>
      </c>
      <c r="C235" s="23" t="s">
        <v>491</v>
      </c>
      <c r="D235" s="6">
        <v>7883</v>
      </c>
      <c r="E235" s="6">
        <v>2.2810000000000001</v>
      </c>
      <c r="F235" s="6">
        <v>2.5390000000000001</v>
      </c>
      <c r="G235" s="6">
        <v>0.371</v>
      </c>
      <c r="H235" s="6">
        <v>472</v>
      </c>
      <c r="I235" s="6">
        <v>4.9000000000000004</v>
      </c>
      <c r="J235" s="6">
        <v>2.8299999999999999E-2</v>
      </c>
      <c r="K235" s="6">
        <v>0.76400000000000001</v>
      </c>
    </row>
    <row r="236" spans="1:11" ht="14.25" customHeight="1" thickBot="1" x14ac:dyDescent="0.3">
      <c r="A236" s="21">
        <v>105</v>
      </c>
      <c r="B236" s="25" t="s">
        <v>1612</v>
      </c>
      <c r="C236" s="23" t="s">
        <v>1613</v>
      </c>
      <c r="D236" s="6">
        <v>67</v>
      </c>
      <c r="E236" s="6">
        <v>0.49199999999999999</v>
      </c>
      <c r="F236" s="6">
        <v>0.49199999999999999</v>
      </c>
      <c r="G236" s="6">
        <v>8.5999999999999993E-2</v>
      </c>
      <c r="H236" s="6">
        <v>70</v>
      </c>
      <c r="I236" s="6"/>
      <c r="J236" s="6">
        <v>3.6000000000000002E-4</v>
      </c>
      <c r="K236" s="6">
        <v>0.151</v>
      </c>
    </row>
    <row r="237" spans="1:11" ht="14.25" customHeight="1" thickBot="1" x14ac:dyDescent="0.3">
      <c r="A237" s="21">
        <v>106</v>
      </c>
      <c r="B237" s="25" t="s">
        <v>1614</v>
      </c>
      <c r="C237" s="23" t="s">
        <v>1615</v>
      </c>
      <c r="D237" s="6">
        <v>413</v>
      </c>
      <c r="E237" s="6">
        <v>1.675</v>
      </c>
      <c r="F237" s="6">
        <v>1.6559999999999999</v>
      </c>
      <c r="G237" s="6">
        <v>0.23699999999999999</v>
      </c>
      <c r="H237" s="6">
        <v>135</v>
      </c>
      <c r="I237" s="6">
        <v>2.5</v>
      </c>
      <c r="J237" s="6">
        <v>2.1299999999999999E-3</v>
      </c>
      <c r="K237" s="6">
        <v>0.48399999999999999</v>
      </c>
    </row>
    <row r="238" spans="1:11" ht="14.25" customHeight="1" thickBot="1" x14ac:dyDescent="0.3">
      <c r="A238" s="21">
        <v>107</v>
      </c>
      <c r="B238" s="25" t="s">
        <v>1616</v>
      </c>
      <c r="C238" s="23" t="s">
        <v>1617</v>
      </c>
      <c r="D238" s="6">
        <v>3328</v>
      </c>
      <c r="E238" s="6">
        <v>3.2530000000000001</v>
      </c>
      <c r="F238" s="6">
        <v>3.476</v>
      </c>
      <c r="G238" s="6">
        <v>0.42099999999999999</v>
      </c>
      <c r="H238" s="6">
        <v>297</v>
      </c>
      <c r="I238" s="6">
        <v>3.9</v>
      </c>
      <c r="J238" s="6">
        <v>1.2500000000000001E-2</v>
      </c>
      <c r="K238" s="6">
        <v>0.999</v>
      </c>
    </row>
    <row r="239" spans="1:11" ht="14.25" customHeight="1" thickBot="1" x14ac:dyDescent="0.3">
      <c r="A239" s="21">
        <v>108</v>
      </c>
      <c r="B239" s="25" t="s">
        <v>1618</v>
      </c>
      <c r="C239" s="23" t="s">
        <v>1619</v>
      </c>
      <c r="D239" s="6">
        <v>7092</v>
      </c>
      <c r="E239" s="6">
        <v>1.3520000000000001</v>
      </c>
      <c r="F239" s="6">
        <v>1.5629999999999999</v>
      </c>
      <c r="G239" s="6">
        <v>0.252</v>
      </c>
      <c r="H239" s="6">
        <v>1414</v>
      </c>
      <c r="I239" s="6">
        <v>3.2</v>
      </c>
      <c r="J239" s="6">
        <v>2.768E-2</v>
      </c>
      <c r="K239" s="6">
        <v>0.375</v>
      </c>
    </row>
    <row r="240" spans="1:11" ht="14.25" customHeight="1" thickBot="1" x14ac:dyDescent="0.3">
      <c r="A240" s="21">
        <v>109</v>
      </c>
      <c r="B240" s="25" t="s">
        <v>1620</v>
      </c>
      <c r="C240" s="23" t="s">
        <v>1621</v>
      </c>
      <c r="D240" s="6">
        <v>541</v>
      </c>
      <c r="E240" s="6">
        <v>0.68700000000000006</v>
      </c>
      <c r="F240" s="6">
        <v>0.81699999999999995</v>
      </c>
      <c r="G240" s="6">
        <v>0</v>
      </c>
      <c r="H240" s="6">
        <v>41</v>
      </c>
      <c r="I240" s="6">
        <v>7.6</v>
      </c>
      <c r="J240" s="6">
        <v>9.5E-4</v>
      </c>
      <c r="K240" s="6">
        <v>0.219</v>
      </c>
    </row>
    <row r="241" spans="1:11" ht="14.25" customHeight="1" thickBot="1" x14ac:dyDescent="0.3">
      <c r="A241" s="21">
        <v>110</v>
      </c>
      <c r="B241" s="25" t="s">
        <v>1359</v>
      </c>
      <c r="C241" s="23" t="s">
        <v>1360</v>
      </c>
      <c r="D241" s="6">
        <v>19566</v>
      </c>
      <c r="E241" s="6">
        <v>1.492</v>
      </c>
      <c r="F241" s="6">
        <v>1.583</v>
      </c>
      <c r="G241" s="6">
        <v>0.20599999999999999</v>
      </c>
      <c r="H241" s="6">
        <v>543</v>
      </c>
      <c r="I241" s="6">
        <v>9.6999999999999993</v>
      </c>
      <c r="J241" s="6">
        <v>3.7249999999999998E-2</v>
      </c>
      <c r="K241" s="6">
        <v>0.51100000000000001</v>
      </c>
    </row>
    <row r="242" spans="1:11" ht="14.25" customHeight="1" thickBot="1" x14ac:dyDescent="0.3">
      <c r="A242" s="21">
        <v>111</v>
      </c>
      <c r="B242" s="25" t="s">
        <v>1622</v>
      </c>
      <c r="C242" s="23" t="s">
        <v>1623</v>
      </c>
      <c r="D242" s="6">
        <v>11075</v>
      </c>
      <c r="E242" s="6">
        <v>1.2789999999999999</v>
      </c>
      <c r="F242" s="6">
        <v>1.329</v>
      </c>
      <c r="G242" s="6">
        <v>0.24099999999999999</v>
      </c>
      <c r="H242" s="6">
        <v>381</v>
      </c>
      <c r="I242" s="6">
        <v>8</v>
      </c>
      <c r="J242" s="6">
        <v>3.1009999999999999E-2</v>
      </c>
      <c r="K242" s="6">
        <v>0.50800000000000001</v>
      </c>
    </row>
    <row r="243" spans="1:11" ht="14.25" customHeight="1" thickBot="1" x14ac:dyDescent="0.3">
      <c r="A243" s="21">
        <v>112</v>
      </c>
      <c r="B243" s="25" t="s">
        <v>1624</v>
      </c>
      <c r="C243" s="23" t="s">
        <v>1625</v>
      </c>
      <c r="D243" s="6">
        <v>1807</v>
      </c>
      <c r="E243" s="6">
        <v>0.41199999999999998</v>
      </c>
      <c r="F243" s="6">
        <v>0.48099999999999998</v>
      </c>
      <c r="G243" s="6">
        <v>0.16500000000000001</v>
      </c>
      <c r="H243" s="6">
        <v>413</v>
      </c>
      <c r="I243" s="6">
        <v>4.0999999999999996</v>
      </c>
      <c r="J243" s="6">
        <v>6.11E-3</v>
      </c>
      <c r="K243" s="6">
        <v>0.113</v>
      </c>
    </row>
    <row r="244" spans="1:11" ht="14.25" customHeight="1" thickBot="1" x14ac:dyDescent="0.3">
      <c r="A244" s="21">
        <v>113</v>
      </c>
      <c r="B244" s="25" t="s">
        <v>1626</v>
      </c>
      <c r="C244" s="23" t="s">
        <v>1627</v>
      </c>
      <c r="D244" s="6">
        <v>58</v>
      </c>
      <c r="E244" s="6">
        <v>0.63800000000000001</v>
      </c>
      <c r="F244" s="6"/>
      <c r="G244" s="6">
        <v>0.13500000000000001</v>
      </c>
      <c r="H244" s="6">
        <v>37</v>
      </c>
      <c r="I244" s="6"/>
      <c r="J244" s="6">
        <v>2.4000000000000001E-4</v>
      </c>
      <c r="K244" s="6"/>
    </row>
    <row r="245" spans="1:11" ht="14.25" customHeight="1" thickBot="1" x14ac:dyDescent="0.3">
      <c r="A245" s="21">
        <v>114</v>
      </c>
      <c r="B245" s="25" t="s">
        <v>1628</v>
      </c>
      <c r="C245" s="23" t="s">
        <v>1629</v>
      </c>
      <c r="D245" s="6">
        <v>1228</v>
      </c>
      <c r="E245" s="6">
        <v>0.44400000000000001</v>
      </c>
      <c r="F245" s="6">
        <v>0.56799999999999995</v>
      </c>
      <c r="G245" s="6">
        <v>8.8999999999999996E-2</v>
      </c>
      <c r="H245" s="6">
        <v>123</v>
      </c>
      <c r="I245" s="6">
        <v>9.4</v>
      </c>
      <c r="J245" s="6">
        <v>2.3400000000000001E-3</v>
      </c>
      <c r="K245" s="6">
        <v>0.19400000000000001</v>
      </c>
    </row>
    <row r="246" spans="1:11" ht="14.25" customHeight="1" thickBot="1" x14ac:dyDescent="0.3">
      <c r="A246" s="21">
        <v>115</v>
      </c>
      <c r="B246" s="25" t="s">
        <v>1630</v>
      </c>
      <c r="C246" s="23" t="s">
        <v>1631</v>
      </c>
      <c r="D246" s="6">
        <v>42418</v>
      </c>
      <c r="E246" s="6">
        <v>4.524</v>
      </c>
      <c r="F246" s="6">
        <v>4.7329999999999997</v>
      </c>
      <c r="G246" s="6">
        <v>0.69599999999999995</v>
      </c>
      <c r="H246" s="6">
        <v>3074</v>
      </c>
      <c r="I246" s="6">
        <v>2.5</v>
      </c>
      <c r="J246" s="6">
        <v>0.22961000000000001</v>
      </c>
      <c r="K246" s="6">
        <v>1.3939999999999999</v>
      </c>
    </row>
    <row r="247" spans="1:11" ht="14.25" customHeight="1" thickBot="1" x14ac:dyDescent="0.3">
      <c r="A247" s="21">
        <v>116</v>
      </c>
      <c r="B247" s="25" t="s">
        <v>1632</v>
      </c>
      <c r="C247" s="23" t="s">
        <v>1633</v>
      </c>
      <c r="D247" s="6">
        <v>1058</v>
      </c>
      <c r="E247" s="6"/>
      <c r="F247" s="6"/>
      <c r="G247" s="6">
        <v>1.5940000000000001</v>
      </c>
      <c r="H247" s="6">
        <v>635</v>
      </c>
      <c r="I247" s="6">
        <v>0.5</v>
      </c>
      <c r="J247" s="6">
        <v>2.5000000000000001E-4</v>
      </c>
      <c r="K247" s="6"/>
    </row>
    <row r="248" spans="1:11" ht="14.25" customHeight="1" thickBot="1" x14ac:dyDescent="0.3">
      <c r="A248" s="21">
        <v>117</v>
      </c>
      <c r="B248" s="25" t="s">
        <v>1634</v>
      </c>
      <c r="C248" s="23" t="s">
        <v>1635</v>
      </c>
      <c r="D248" s="6">
        <v>858</v>
      </c>
      <c r="E248" s="6">
        <v>0.98399999999999999</v>
      </c>
      <c r="F248" s="6">
        <v>1.083</v>
      </c>
      <c r="G248" s="6">
        <v>0.27200000000000002</v>
      </c>
      <c r="H248" s="6">
        <v>92</v>
      </c>
      <c r="I248" s="6">
        <v>6.8</v>
      </c>
      <c r="J248" s="6">
        <v>1.9E-3</v>
      </c>
      <c r="K248" s="6">
        <v>0.28000000000000003</v>
      </c>
    </row>
    <row r="249" spans="1:11" ht="14.25" customHeight="1" thickBot="1" x14ac:dyDescent="0.3">
      <c r="A249" s="21">
        <v>118</v>
      </c>
      <c r="B249" s="25" t="s">
        <v>1636</v>
      </c>
      <c r="C249" s="23" t="s">
        <v>1637</v>
      </c>
      <c r="D249" s="6">
        <v>814</v>
      </c>
      <c r="E249" s="6">
        <v>0.86699999999999999</v>
      </c>
      <c r="F249" s="6">
        <v>0.82699999999999996</v>
      </c>
      <c r="G249" s="6">
        <v>7.9000000000000001E-2</v>
      </c>
      <c r="H249" s="6">
        <v>152</v>
      </c>
      <c r="I249" s="6">
        <v>3.9</v>
      </c>
      <c r="J249" s="6">
        <v>4.1999999999999997E-3</v>
      </c>
      <c r="K249" s="6">
        <v>0.29699999999999999</v>
      </c>
    </row>
    <row r="250" spans="1:11" ht="14.25" customHeight="1" thickBot="1" x14ac:dyDescent="0.3">
      <c r="A250" s="21">
        <v>119</v>
      </c>
      <c r="B250" s="25" t="s">
        <v>1638</v>
      </c>
      <c r="C250" s="23" t="s">
        <v>1639</v>
      </c>
      <c r="D250" s="6">
        <v>181</v>
      </c>
      <c r="E250" s="6">
        <v>0.54700000000000004</v>
      </c>
      <c r="F250" s="6"/>
      <c r="G250" s="6">
        <v>0.25</v>
      </c>
      <c r="H250" s="6">
        <v>48</v>
      </c>
      <c r="I250" s="6">
        <v>4.5</v>
      </c>
      <c r="J250" s="6">
        <v>4.8999999999999998E-4</v>
      </c>
      <c r="K250" s="6"/>
    </row>
    <row r="251" spans="1:11" ht="14.25" customHeight="1" thickBot="1" x14ac:dyDescent="0.3">
      <c r="A251" s="22">
        <v>120</v>
      </c>
      <c r="B251" s="25" t="s">
        <v>1640</v>
      </c>
      <c r="C251" s="24" t="s">
        <v>1641</v>
      </c>
      <c r="D251" s="9">
        <v>541</v>
      </c>
      <c r="E251" s="9">
        <v>0.91900000000000004</v>
      </c>
      <c r="F251" s="9">
        <v>0.74099999999999999</v>
      </c>
      <c r="G251" s="9"/>
      <c r="H251" s="9">
        <v>0</v>
      </c>
      <c r="I251" s="9">
        <v>4.3</v>
      </c>
      <c r="J251" s="9">
        <v>2.0200000000000001E-3</v>
      </c>
      <c r="K251" s="9">
        <v>0.20899999999999999</v>
      </c>
    </row>
    <row r="252" spans="1:11" ht="14.25" customHeight="1" thickBot="1" x14ac:dyDescent="0.3">
      <c r="A252" s="21">
        <v>121</v>
      </c>
      <c r="B252" s="25" t="s">
        <v>1642</v>
      </c>
      <c r="C252" s="23" t="s">
        <v>1643</v>
      </c>
      <c r="D252" s="6">
        <v>631</v>
      </c>
      <c r="E252" s="6">
        <v>0.38600000000000001</v>
      </c>
      <c r="F252" s="6">
        <v>0.48299999999999998</v>
      </c>
      <c r="G252" s="6">
        <v>3.9E-2</v>
      </c>
      <c r="H252" s="6">
        <v>229</v>
      </c>
      <c r="I252" s="6">
        <v>4.3</v>
      </c>
      <c r="J252" s="6">
        <v>1.42E-3</v>
      </c>
      <c r="K252" s="6">
        <v>7.9000000000000001E-2</v>
      </c>
    </row>
    <row r="253" spans="1:11" ht="14.25" customHeight="1" thickBot="1" x14ac:dyDescent="0.3">
      <c r="A253" s="21">
        <v>122</v>
      </c>
      <c r="B253" s="25" t="s">
        <v>1644</v>
      </c>
      <c r="C253" s="23" t="s">
        <v>1645</v>
      </c>
      <c r="D253" s="6">
        <v>2304</v>
      </c>
      <c r="E253" s="6">
        <v>1.179</v>
      </c>
      <c r="F253" s="6">
        <v>1.4650000000000001</v>
      </c>
      <c r="G253" s="6">
        <v>0.22900000000000001</v>
      </c>
      <c r="H253" s="6">
        <v>131</v>
      </c>
      <c r="I253" s="6">
        <v>8.4</v>
      </c>
      <c r="J253" s="6">
        <v>6.1599999999999997E-3</v>
      </c>
      <c r="K253" s="6">
        <v>0.56200000000000006</v>
      </c>
    </row>
    <row r="254" spans="1:11" ht="14.25" customHeight="1" thickBot="1" x14ac:dyDescent="0.3">
      <c r="A254" s="21">
        <v>123</v>
      </c>
      <c r="B254" s="25" t="s">
        <v>1646</v>
      </c>
      <c r="C254" s="23" t="s">
        <v>1647</v>
      </c>
      <c r="D254" s="6">
        <v>179</v>
      </c>
      <c r="E254" s="6">
        <v>0.48599999999999999</v>
      </c>
      <c r="F254" s="6"/>
      <c r="G254" s="6">
        <v>0</v>
      </c>
      <c r="H254" s="6">
        <v>16</v>
      </c>
      <c r="I254" s="6">
        <v>7.6</v>
      </c>
      <c r="J254" s="6">
        <v>3.6000000000000002E-4</v>
      </c>
      <c r="K254" s="6"/>
    </row>
    <row r="255" spans="1:11" ht="14.25" customHeight="1" thickBot="1" x14ac:dyDescent="0.3">
      <c r="A255" s="21">
        <v>124</v>
      </c>
      <c r="B255" s="25" t="s">
        <v>1648</v>
      </c>
      <c r="C255" s="23" t="s">
        <v>1593</v>
      </c>
      <c r="D255" s="6">
        <v>26</v>
      </c>
      <c r="E255" s="6"/>
      <c r="F255" s="6"/>
      <c r="G255" s="6">
        <v>0.17100000000000001</v>
      </c>
      <c r="H255" s="6">
        <v>152</v>
      </c>
      <c r="I255" s="6"/>
      <c r="J255" s="6">
        <v>0</v>
      </c>
      <c r="K255" s="6"/>
    </row>
    <row r="256" spans="1:11" ht="14.25" customHeight="1" thickBot="1" x14ac:dyDescent="0.3">
      <c r="A256" s="21">
        <v>125</v>
      </c>
      <c r="B256" s="25" t="s">
        <v>1649</v>
      </c>
      <c r="C256" s="23" t="s">
        <v>1650</v>
      </c>
      <c r="D256" s="6">
        <v>174</v>
      </c>
      <c r="E256" s="6">
        <v>0.47099999999999997</v>
      </c>
      <c r="F256" s="6">
        <v>0.44700000000000001</v>
      </c>
      <c r="G256" s="6">
        <v>0.13</v>
      </c>
      <c r="H256" s="6">
        <v>46</v>
      </c>
      <c r="I256" s="6">
        <v>4.7</v>
      </c>
      <c r="J256" s="6">
        <v>5.1000000000000004E-4</v>
      </c>
      <c r="K256" s="6">
        <v>0.113</v>
      </c>
    </row>
    <row r="257" spans="1:11" ht="14.25" customHeight="1" thickBot="1" x14ac:dyDescent="0.3">
      <c r="A257" s="21">
        <v>126</v>
      </c>
      <c r="B257" s="25" t="s">
        <v>1651</v>
      </c>
      <c r="C257" s="23" t="s">
        <v>1652</v>
      </c>
      <c r="D257" s="6">
        <v>94526</v>
      </c>
      <c r="E257" s="6">
        <v>4.2690000000000001</v>
      </c>
      <c r="F257" s="6">
        <v>4.5620000000000003</v>
      </c>
      <c r="G257" s="6">
        <v>0.78300000000000003</v>
      </c>
      <c r="H257" s="6">
        <v>2664</v>
      </c>
      <c r="I257" s="6">
        <v>6.3</v>
      </c>
      <c r="J257" s="6">
        <v>0.22781000000000001</v>
      </c>
      <c r="K257" s="6">
        <v>1.248</v>
      </c>
    </row>
    <row r="258" spans="1:11" ht="14.25" customHeight="1" thickBot="1" x14ac:dyDescent="0.3">
      <c r="A258" s="21">
        <v>127</v>
      </c>
      <c r="B258" s="25" t="s">
        <v>1653</v>
      </c>
      <c r="C258" s="23" t="s">
        <v>1654</v>
      </c>
      <c r="D258" s="6">
        <v>100</v>
      </c>
      <c r="E258" s="6">
        <v>0.156</v>
      </c>
      <c r="F258" s="6">
        <v>0.20799999999999999</v>
      </c>
      <c r="G258" s="6">
        <v>0.04</v>
      </c>
      <c r="H258" s="6">
        <v>50</v>
      </c>
      <c r="I258" s="6">
        <v>8.5</v>
      </c>
      <c r="J258" s="6">
        <v>2.7E-4</v>
      </c>
      <c r="K258" s="6">
        <v>9.4E-2</v>
      </c>
    </row>
    <row r="259" spans="1:11" ht="14.25" customHeight="1" thickBot="1" x14ac:dyDescent="0.3">
      <c r="A259" s="21">
        <v>128</v>
      </c>
      <c r="B259" s="25" t="s">
        <v>124</v>
      </c>
      <c r="C259" s="23" t="s">
        <v>125</v>
      </c>
      <c r="D259" s="6">
        <v>249</v>
      </c>
      <c r="E259" s="6">
        <v>0.45900000000000002</v>
      </c>
      <c r="F259" s="6">
        <v>0.69799999999999995</v>
      </c>
      <c r="G259" s="6">
        <v>0.12</v>
      </c>
      <c r="H259" s="6">
        <v>25</v>
      </c>
      <c r="I259" s="6">
        <v>6.8</v>
      </c>
      <c r="J259" s="6">
        <v>7.3999999999999999E-4</v>
      </c>
      <c r="K259" s="6">
        <v>0.255</v>
      </c>
    </row>
    <row r="260" spans="1:11" ht="14.25" customHeight="1" thickBot="1" x14ac:dyDescent="0.3">
      <c r="A260" s="21">
        <v>129</v>
      </c>
      <c r="B260" s="25" t="s">
        <v>1655</v>
      </c>
      <c r="C260" s="23" t="s">
        <v>1656</v>
      </c>
      <c r="D260" s="6">
        <v>2288</v>
      </c>
      <c r="E260" s="6">
        <v>1.9159999999999999</v>
      </c>
      <c r="F260" s="6">
        <v>2.0190000000000001</v>
      </c>
      <c r="G260" s="6">
        <v>0.248</v>
      </c>
      <c r="H260" s="6">
        <v>125</v>
      </c>
      <c r="I260" s="6">
        <v>5.7</v>
      </c>
      <c r="J260" s="6">
        <v>6.5300000000000002E-3</v>
      </c>
      <c r="K260" s="6">
        <v>0.57899999999999996</v>
      </c>
    </row>
    <row r="261" spans="1:11" ht="14.25" customHeight="1" thickBot="1" x14ac:dyDescent="0.3">
      <c r="A261" s="21">
        <v>130</v>
      </c>
      <c r="B261" s="25" t="s">
        <v>993</v>
      </c>
      <c r="C261" s="23" t="s">
        <v>994</v>
      </c>
      <c r="D261" s="6">
        <v>807</v>
      </c>
      <c r="E261" s="6">
        <v>0.52</v>
      </c>
      <c r="F261" s="6">
        <v>0.60099999999999998</v>
      </c>
      <c r="G261" s="6">
        <v>0.17100000000000001</v>
      </c>
      <c r="H261" s="6">
        <v>82</v>
      </c>
      <c r="I261" s="6" t="s">
        <v>12</v>
      </c>
      <c r="J261" s="6">
        <v>2.1700000000000001E-3</v>
      </c>
      <c r="K261" s="6">
        <v>0.33100000000000002</v>
      </c>
    </row>
    <row r="262" spans="1:11" ht="14.25" customHeight="1" thickBot="1" x14ac:dyDescent="0.3">
      <c r="A262" s="21">
        <v>131</v>
      </c>
      <c r="B262" s="25" t="s">
        <v>1657</v>
      </c>
      <c r="C262" s="23" t="s">
        <v>1658</v>
      </c>
      <c r="D262" s="6">
        <v>35377</v>
      </c>
      <c r="E262" s="6">
        <v>2.101</v>
      </c>
      <c r="F262" s="6">
        <v>2.3290000000000002</v>
      </c>
      <c r="G262" s="6">
        <v>0.309</v>
      </c>
      <c r="H262" s="6">
        <v>1118</v>
      </c>
      <c r="I262" s="6">
        <v>6.3</v>
      </c>
      <c r="J262" s="6">
        <v>0.10055</v>
      </c>
      <c r="K262" s="6">
        <v>0.74099999999999999</v>
      </c>
    </row>
    <row r="263" spans="1:11" ht="14.25" customHeight="1" thickBot="1" x14ac:dyDescent="0.3">
      <c r="A263" s="21">
        <v>132</v>
      </c>
      <c r="B263" s="25" t="s">
        <v>1659</v>
      </c>
      <c r="C263" s="23" t="s">
        <v>1660</v>
      </c>
      <c r="D263" s="6">
        <v>4974</v>
      </c>
      <c r="E263" s="6">
        <v>1.1000000000000001</v>
      </c>
      <c r="F263" s="6">
        <v>1.34</v>
      </c>
      <c r="G263" s="6"/>
      <c r="H263" s="6">
        <v>0</v>
      </c>
      <c r="I263" s="6">
        <v>6.8</v>
      </c>
      <c r="J263" s="6">
        <v>1.2919999999999999E-2</v>
      </c>
      <c r="K263" s="6">
        <v>0.44500000000000001</v>
      </c>
    </row>
    <row r="264" spans="1:11" ht="14.25" customHeight="1" thickBot="1" x14ac:dyDescent="0.3">
      <c r="A264" s="21">
        <v>133</v>
      </c>
      <c r="B264" s="25" t="s">
        <v>1661</v>
      </c>
      <c r="C264" s="23" t="s">
        <v>1662</v>
      </c>
      <c r="D264" s="6">
        <v>4167</v>
      </c>
      <c r="E264" s="6">
        <v>19.75</v>
      </c>
      <c r="F264" s="6">
        <v>22.75</v>
      </c>
      <c r="G264" s="6">
        <v>0.55200000000000005</v>
      </c>
      <c r="H264" s="6">
        <v>29</v>
      </c>
      <c r="I264" s="6">
        <v>8</v>
      </c>
      <c r="J264" s="6">
        <v>9.5099999999999994E-3</v>
      </c>
      <c r="K264" s="6">
        <v>8.17</v>
      </c>
    </row>
    <row r="265" spans="1:11" ht="14.25" customHeight="1" thickBot="1" x14ac:dyDescent="0.3">
      <c r="A265" s="21">
        <v>134</v>
      </c>
      <c r="B265" s="25" t="s">
        <v>1663</v>
      </c>
      <c r="C265" s="23" t="s">
        <v>1664</v>
      </c>
      <c r="D265" s="6">
        <v>705</v>
      </c>
      <c r="E265" s="6">
        <v>0.65</v>
      </c>
      <c r="F265" s="6">
        <v>0.78200000000000003</v>
      </c>
      <c r="G265" s="6">
        <v>0.222</v>
      </c>
      <c r="H265" s="6">
        <v>9</v>
      </c>
      <c r="I265" s="6">
        <v>5.3</v>
      </c>
      <c r="J265" s="6">
        <v>3.0300000000000001E-3</v>
      </c>
      <c r="K265" s="6">
        <v>0.32</v>
      </c>
    </row>
    <row r="266" spans="1:11" ht="14.25" customHeight="1" thickBot="1" x14ac:dyDescent="0.3">
      <c r="A266" s="21">
        <v>135</v>
      </c>
      <c r="B266" s="25" t="s">
        <v>1665</v>
      </c>
      <c r="C266" s="23" t="s">
        <v>1666</v>
      </c>
      <c r="D266" s="6">
        <v>12863</v>
      </c>
      <c r="E266" s="6">
        <v>2.3559999999999999</v>
      </c>
      <c r="F266" s="6">
        <v>2.4649999999999999</v>
      </c>
      <c r="G266" s="6">
        <v>0.30499999999999999</v>
      </c>
      <c r="H266" s="6">
        <v>780</v>
      </c>
      <c r="I266" s="6">
        <v>5.2</v>
      </c>
      <c r="J266" s="6">
        <v>3.9440000000000003E-2</v>
      </c>
      <c r="K266" s="6">
        <v>0.69</v>
      </c>
    </row>
    <row r="267" spans="1:11" ht="14.25" customHeight="1" thickBot="1" x14ac:dyDescent="0.3">
      <c r="A267" s="21">
        <v>136</v>
      </c>
      <c r="B267" s="25" t="s">
        <v>995</v>
      </c>
      <c r="C267" s="23" t="s">
        <v>996</v>
      </c>
      <c r="D267" s="6">
        <v>161</v>
      </c>
      <c r="E267" s="6">
        <v>0.64600000000000002</v>
      </c>
      <c r="F267" s="6">
        <v>0.59099999999999997</v>
      </c>
      <c r="G267" s="6">
        <v>9.8000000000000004E-2</v>
      </c>
      <c r="H267" s="6">
        <v>41</v>
      </c>
      <c r="I267" s="6">
        <v>4.9000000000000004</v>
      </c>
      <c r="J267" s="6">
        <v>5.5000000000000003E-4</v>
      </c>
      <c r="K267" s="6">
        <v>0.191</v>
      </c>
    </row>
    <row r="268" spans="1:11" ht="14.25" customHeight="1" thickBot="1" x14ac:dyDescent="0.3">
      <c r="A268" s="21">
        <v>137</v>
      </c>
      <c r="B268" s="25" t="s">
        <v>1667</v>
      </c>
      <c r="C268" s="23" t="s">
        <v>1668</v>
      </c>
      <c r="D268" s="6">
        <v>854</v>
      </c>
      <c r="E268" s="6">
        <v>1.077</v>
      </c>
      <c r="F268" s="6">
        <v>0.96099999999999997</v>
      </c>
      <c r="G268" s="6">
        <v>0.158</v>
      </c>
      <c r="H268" s="6">
        <v>101</v>
      </c>
      <c r="I268" s="6">
        <v>5.5</v>
      </c>
      <c r="J268" s="6">
        <v>2.1299999999999999E-3</v>
      </c>
      <c r="K268" s="6">
        <v>0.23599999999999999</v>
      </c>
    </row>
    <row r="269" spans="1:11" ht="14.25" customHeight="1" thickBot="1" x14ac:dyDescent="0.3">
      <c r="A269" s="21">
        <v>138</v>
      </c>
      <c r="B269" s="25" t="s">
        <v>1669</v>
      </c>
      <c r="C269" s="23" t="s">
        <v>1670</v>
      </c>
      <c r="D269" s="6">
        <v>3931</v>
      </c>
      <c r="E269" s="6">
        <v>1.696</v>
      </c>
      <c r="F269" s="6">
        <v>1.7549999999999999</v>
      </c>
      <c r="G269" s="6">
        <v>0.48399999999999999</v>
      </c>
      <c r="H269" s="6">
        <v>672</v>
      </c>
      <c r="I269" s="6">
        <v>3.2</v>
      </c>
      <c r="J269" s="6">
        <v>1.521E-2</v>
      </c>
      <c r="K269" s="6">
        <v>0.52500000000000002</v>
      </c>
    </row>
    <row r="270" spans="1:11" ht="14.25" customHeight="1" thickBot="1" x14ac:dyDescent="0.3">
      <c r="A270" s="21">
        <v>139</v>
      </c>
      <c r="B270" s="25" t="s">
        <v>1671</v>
      </c>
      <c r="C270" s="23" t="s">
        <v>1672</v>
      </c>
      <c r="D270" s="6">
        <v>306</v>
      </c>
      <c r="E270" s="6">
        <v>0.35099999999999998</v>
      </c>
      <c r="F270" s="6">
        <v>0.46899999999999997</v>
      </c>
      <c r="G270" s="6">
        <v>2.9000000000000001E-2</v>
      </c>
      <c r="H270" s="6">
        <v>34</v>
      </c>
      <c r="I270" s="6">
        <v>7.5</v>
      </c>
      <c r="J270" s="6">
        <v>7.6999999999999996E-4</v>
      </c>
      <c r="K270" s="6">
        <v>0.191</v>
      </c>
    </row>
    <row r="271" spans="1:11" ht="14.25" customHeight="1" thickBot="1" x14ac:dyDescent="0.3">
      <c r="A271" s="22">
        <v>140</v>
      </c>
      <c r="B271" s="25" t="s">
        <v>1673</v>
      </c>
      <c r="C271" s="24" t="s">
        <v>1674</v>
      </c>
      <c r="D271" s="9">
        <v>18495</v>
      </c>
      <c r="E271" s="9">
        <v>2.12</v>
      </c>
      <c r="F271" s="9">
        <v>2.1970000000000001</v>
      </c>
      <c r="G271" s="9">
        <v>0.34799999999999998</v>
      </c>
      <c r="H271" s="9">
        <v>797</v>
      </c>
      <c r="I271" s="9">
        <v>4.7</v>
      </c>
      <c r="J271" s="9">
        <v>6.1249999999999999E-2</v>
      </c>
      <c r="K271" s="9">
        <v>0.60499999999999998</v>
      </c>
    </row>
    <row r="272" spans="1:11" ht="14.25" customHeight="1" thickBot="1" x14ac:dyDescent="0.3">
      <c r="A272" s="21">
        <v>141</v>
      </c>
      <c r="B272" s="25" t="s">
        <v>128</v>
      </c>
      <c r="C272" s="23" t="s">
        <v>129</v>
      </c>
      <c r="D272" s="6">
        <v>844</v>
      </c>
      <c r="E272" s="6">
        <v>0.80200000000000005</v>
      </c>
      <c r="F272" s="6">
        <v>0.82</v>
      </c>
      <c r="G272" s="6">
        <v>3.7999999999999999E-2</v>
      </c>
      <c r="H272" s="6">
        <v>212</v>
      </c>
      <c r="I272" s="6">
        <v>4</v>
      </c>
      <c r="J272" s="6">
        <v>2.64E-3</v>
      </c>
      <c r="K272" s="6">
        <v>0.19500000000000001</v>
      </c>
    </row>
    <row r="273" spans="1:11" ht="14.25" customHeight="1" thickBot="1" x14ac:dyDescent="0.3">
      <c r="A273" s="21">
        <v>142</v>
      </c>
      <c r="B273" s="25" t="s">
        <v>1688</v>
      </c>
      <c r="C273" s="23" t="s">
        <v>1675</v>
      </c>
      <c r="D273" s="6">
        <v>9364</v>
      </c>
      <c r="E273" s="6">
        <v>2.1459999999999999</v>
      </c>
      <c r="F273" s="6">
        <v>2.1</v>
      </c>
      <c r="G273" s="6">
        <v>0.31900000000000001</v>
      </c>
      <c r="H273" s="6">
        <v>370</v>
      </c>
      <c r="I273" s="6">
        <v>8.4</v>
      </c>
      <c r="J273" s="6">
        <v>0.02</v>
      </c>
      <c r="K273" s="6">
        <v>0.623</v>
      </c>
    </row>
    <row r="274" spans="1:11" ht="14.25" customHeight="1" thickBot="1" x14ac:dyDescent="0.3">
      <c r="A274" s="21">
        <v>143</v>
      </c>
      <c r="B274" s="25" t="s">
        <v>1689</v>
      </c>
      <c r="C274" s="23" t="s">
        <v>1676</v>
      </c>
      <c r="D274" s="6">
        <v>618</v>
      </c>
      <c r="E274" s="6">
        <v>0.63800000000000001</v>
      </c>
      <c r="F274" s="6">
        <v>0.58899999999999997</v>
      </c>
      <c r="G274" s="6">
        <v>2.3E-2</v>
      </c>
      <c r="H274" s="6">
        <v>87</v>
      </c>
      <c r="I274" s="6">
        <v>8.4</v>
      </c>
      <c r="J274" s="6">
        <v>1.1299999999999999E-3</v>
      </c>
      <c r="K274" s="6">
        <v>0.19400000000000001</v>
      </c>
    </row>
    <row r="275" spans="1:11" ht="14.25" customHeight="1" thickBot="1" x14ac:dyDescent="0.3">
      <c r="A275" s="21">
        <v>144</v>
      </c>
      <c r="B275" s="25" t="s">
        <v>1690</v>
      </c>
      <c r="C275" s="23" t="s">
        <v>1677</v>
      </c>
      <c r="D275" s="6">
        <v>538</v>
      </c>
      <c r="E275" s="6">
        <v>0.436</v>
      </c>
      <c r="F275" s="6"/>
      <c r="G275" s="6">
        <v>1.2999999999999999E-2</v>
      </c>
      <c r="H275" s="6">
        <v>79</v>
      </c>
      <c r="I275" s="6">
        <v>6.1</v>
      </c>
      <c r="J275" s="6">
        <v>1.5E-3</v>
      </c>
      <c r="K275" s="6"/>
    </row>
    <row r="276" spans="1:11" ht="14.25" customHeight="1" thickBot="1" x14ac:dyDescent="0.3">
      <c r="A276" s="21">
        <v>145</v>
      </c>
      <c r="B276" s="25" t="s">
        <v>1691</v>
      </c>
      <c r="C276" s="23" t="s">
        <v>1660</v>
      </c>
      <c r="D276" s="6">
        <v>2929</v>
      </c>
      <c r="E276" s="6">
        <v>1.5680000000000001</v>
      </c>
      <c r="F276" s="6">
        <v>2.6320000000000001</v>
      </c>
      <c r="G276" s="6">
        <v>0.186</v>
      </c>
      <c r="H276" s="6">
        <v>442</v>
      </c>
      <c r="I276" s="6">
        <v>4.5</v>
      </c>
      <c r="J276" s="6">
        <v>9.7400000000000004E-3</v>
      </c>
      <c r="K276" s="6">
        <v>0.76900000000000002</v>
      </c>
    </row>
    <row r="277" spans="1:11" ht="14.25" customHeight="1" thickBot="1" x14ac:dyDescent="0.3">
      <c r="A277" s="21">
        <v>146</v>
      </c>
      <c r="B277" s="25" t="s">
        <v>1692</v>
      </c>
      <c r="C277" s="23" t="s">
        <v>1678</v>
      </c>
      <c r="D277" s="6">
        <v>3462</v>
      </c>
      <c r="E277" s="6">
        <v>0.70899999999999996</v>
      </c>
      <c r="F277" s="6">
        <v>0.88800000000000001</v>
      </c>
      <c r="G277" s="6">
        <v>0.17899999999999999</v>
      </c>
      <c r="H277" s="6">
        <v>224</v>
      </c>
      <c r="I277" s="6">
        <v>9.6</v>
      </c>
      <c r="J277" s="6">
        <v>6.8599999999999998E-3</v>
      </c>
      <c r="K277" s="6">
        <v>0.33400000000000002</v>
      </c>
    </row>
    <row r="278" spans="1:11" ht="14.25" customHeight="1" thickBot="1" x14ac:dyDescent="0.3">
      <c r="A278" s="21">
        <v>147</v>
      </c>
      <c r="B278" s="25" t="s">
        <v>1693</v>
      </c>
      <c r="C278" s="23" t="s">
        <v>1679</v>
      </c>
      <c r="D278" s="6">
        <v>401</v>
      </c>
      <c r="E278" s="6">
        <v>0.21</v>
      </c>
      <c r="F278" s="6">
        <v>0.27700000000000002</v>
      </c>
      <c r="G278" s="6">
        <v>3.9E-2</v>
      </c>
      <c r="H278" s="6">
        <v>51</v>
      </c>
      <c r="I278" s="6">
        <v>8.4</v>
      </c>
      <c r="J278" s="6">
        <v>6.9999999999999999E-4</v>
      </c>
      <c r="K278" s="6">
        <v>6.8000000000000005E-2</v>
      </c>
    </row>
    <row r="279" spans="1:11" ht="14.25" customHeight="1" thickBot="1" x14ac:dyDescent="0.3">
      <c r="A279" s="21">
        <v>148</v>
      </c>
      <c r="B279" s="25" t="s">
        <v>1694</v>
      </c>
      <c r="C279" s="23" t="s">
        <v>1680</v>
      </c>
      <c r="D279" s="6">
        <v>104</v>
      </c>
      <c r="E279" s="6">
        <v>0.40899999999999997</v>
      </c>
      <c r="F279" s="6"/>
      <c r="G279" s="6">
        <v>1.6E-2</v>
      </c>
      <c r="H279" s="6">
        <v>63</v>
      </c>
      <c r="I279" s="6">
        <v>2.8</v>
      </c>
      <c r="J279" s="6">
        <v>3.1E-4</v>
      </c>
      <c r="K279" s="6"/>
    </row>
    <row r="280" spans="1:11" ht="14.25" customHeight="1" thickBot="1" x14ac:dyDescent="0.3">
      <c r="A280" s="21">
        <v>149</v>
      </c>
      <c r="B280" s="25" t="s">
        <v>1695</v>
      </c>
      <c r="C280" s="23" t="s">
        <v>1681</v>
      </c>
      <c r="D280" s="6">
        <v>309</v>
      </c>
      <c r="E280" s="6">
        <v>0.34</v>
      </c>
      <c r="F280" s="6">
        <v>0.39100000000000001</v>
      </c>
      <c r="G280" s="6">
        <v>5.6000000000000001E-2</v>
      </c>
      <c r="H280" s="6">
        <v>72</v>
      </c>
      <c r="I280" s="6">
        <v>4.0999999999999996</v>
      </c>
      <c r="J280" s="6">
        <v>1.47E-3</v>
      </c>
      <c r="K280" s="6">
        <v>0.11799999999999999</v>
      </c>
    </row>
    <row r="281" spans="1:11" ht="14.25" customHeight="1" thickBot="1" x14ac:dyDescent="0.3">
      <c r="A281" s="21">
        <v>150</v>
      </c>
      <c r="B281" s="25" t="s">
        <v>997</v>
      </c>
      <c r="C281" s="23" t="s">
        <v>998</v>
      </c>
      <c r="D281" s="6">
        <v>1901</v>
      </c>
      <c r="E281" s="6">
        <v>0.85</v>
      </c>
      <c r="F281" s="6">
        <v>1.091</v>
      </c>
      <c r="G281" s="6">
        <v>0.16</v>
      </c>
      <c r="H281" s="6">
        <v>119</v>
      </c>
      <c r="I281" s="6">
        <v>9.3000000000000007</v>
      </c>
      <c r="J281" s="6">
        <v>5.94E-3</v>
      </c>
      <c r="K281" s="6">
        <v>0.56699999999999995</v>
      </c>
    </row>
    <row r="282" spans="1:11" ht="14.25" customHeight="1" thickBot="1" x14ac:dyDescent="0.3">
      <c r="A282" s="21">
        <v>151</v>
      </c>
      <c r="B282" s="25" t="s">
        <v>1696</v>
      </c>
      <c r="C282" s="23" t="s">
        <v>1682</v>
      </c>
      <c r="D282" s="6">
        <v>211</v>
      </c>
      <c r="E282" s="6">
        <v>0.59499999999999997</v>
      </c>
      <c r="F282" s="6">
        <v>0.52600000000000002</v>
      </c>
      <c r="G282" s="6">
        <v>0.11600000000000001</v>
      </c>
      <c r="H282" s="6">
        <v>43</v>
      </c>
      <c r="I282" s="6">
        <v>6</v>
      </c>
      <c r="J282" s="6">
        <v>5.1999999999999995E-4</v>
      </c>
      <c r="K282" s="6">
        <v>0.14000000000000001</v>
      </c>
    </row>
    <row r="283" spans="1:11" ht="14.25" customHeight="1" thickBot="1" x14ac:dyDescent="0.3">
      <c r="A283" s="21">
        <v>152</v>
      </c>
      <c r="B283" s="25" t="s">
        <v>1697</v>
      </c>
      <c r="C283" s="23" t="s">
        <v>1683</v>
      </c>
      <c r="D283" s="6">
        <v>64</v>
      </c>
      <c r="E283" s="6">
        <v>0.312</v>
      </c>
      <c r="F283" s="6"/>
      <c r="G283" s="6">
        <v>3.4000000000000002E-2</v>
      </c>
      <c r="H283" s="6">
        <v>58</v>
      </c>
      <c r="I283" s="6"/>
      <c r="J283" s="6">
        <v>2.3000000000000001E-4</v>
      </c>
      <c r="K283" s="6"/>
    </row>
    <row r="284" spans="1:11" ht="14.25" customHeight="1" thickBot="1" x14ac:dyDescent="0.3">
      <c r="A284" s="21">
        <v>153</v>
      </c>
      <c r="B284" s="25" t="s">
        <v>1698</v>
      </c>
      <c r="C284" s="23" t="s">
        <v>1684</v>
      </c>
      <c r="D284" s="6">
        <v>3274</v>
      </c>
      <c r="E284" s="6">
        <v>6.2649999999999997</v>
      </c>
      <c r="F284" s="6"/>
      <c r="G284" s="6">
        <v>0.80700000000000005</v>
      </c>
      <c r="H284" s="6">
        <v>57</v>
      </c>
      <c r="I284" s="6">
        <v>4.2</v>
      </c>
      <c r="J284" s="6">
        <v>2.044E-2</v>
      </c>
      <c r="K284" s="6"/>
    </row>
    <row r="285" spans="1:11" ht="14.25" customHeight="1" thickBot="1" x14ac:dyDescent="0.3">
      <c r="A285" s="21">
        <v>154</v>
      </c>
      <c r="B285" s="25" t="s">
        <v>1699</v>
      </c>
      <c r="C285" s="23" t="s">
        <v>1685</v>
      </c>
      <c r="D285" s="6">
        <v>5425</v>
      </c>
      <c r="E285" s="6">
        <v>0.78700000000000003</v>
      </c>
      <c r="F285" s="6">
        <v>0.82599999999999996</v>
      </c>
      <c r="G285" s="6">
        <v>0.14199999999999999</v>
      </c>
      <c r="H285" s="6">
        <v>395</v>
      </c>
      <c r="I285" s="6">
        <v>7.2</v>
      </c>
      <c r="J285" s="6">
        <v>1.3769999999999999E-2</v>
      </c>
      <c r="K285" s="6">
        <v>0.27500000000000002</v>
      </c>
    </row>
    <row r="286" spans="1:11" ht="14.25" customHeight="1" thickBot="1" x14ac:dyDescent="0.3">
      <c r="A286" s="21">
        <v>155</v>
      </c>
      <c r="B286" s="25" t="s">
        <v>1363</v>
      </c>
      <c r="C286" s="23" t="s">
        <v>1364</v>
      </c>
      <c r="D286" s="6">
        <v>122</v>
      </c>
      <c r="E286" s="6">
        <v>7.0999999999999994E-2</v>
      </c>
      <c r="F286" s="6">
        <v>8.4000000000000005E-2</v>
      </c>
      <c r="G286" s="6">
        <v>0</v>
      </c>
      <c r="H286" s="6">
        <v>67</v>
      </c>
      <c r="I286" s="6">
        <v>9.3000000000000007</v>
      </c>
      <c r="J286" s="6">
        <v>8.8999999999999995E-4</v>
      </c>
      <c r="K286" s="6">
        <v>0.114</v>
      </c>
    </row>
    <row r="287" spans="1:11" ht="14.25" customHeight="1" thickBot="1" x14ac:dyDescent="0.3">
      <c r="A287" s="21">
        <v>156</v>
      </c>
      <c r="B287" s="25" t="s">
        <v>1700</v>
      </c>
      <c r="C287" s="23" t="s">
        <v>1686</v>
      </c>
      <c r="D287" s="6">
        <v>5</v>
      </c>
      <c r="E287" s="6">
        <v>2.4E-2</v>
      </c>
      <c r="F287" s="6"/>
      <c r="G287" s="6">
        <v>0</v>
      </c>
      <c r="H287" s="6">
        <v>61</v>
      </c>
      <c r="I287" s="6"/>
      <c r="J287" s="6">
        <v>1.0000000000000001E-5</v>
      </c>
      <c r="K287" s="6"/>
    </row>
    <row r="288" spans="1:11" ht="14.25" customHeight="1" thickBot="1" x14ac:dyDescent="0.3">
      <c r="A288" s="21">
        <v>157</v>
      </c>
      <c r="B288" s="25" t="s">
        <v>1701</v>
      </c>
      <c r="C288" s="23" t="s">
        <v>1687</v>
      </c>
      <c r="D288" s="6">
        <v>582</v>
      </c>
      <c r="E288" s="6">
        <v>0.49099999999999999</v>
      </c>
      <c r="F288" s="6">
        <v>0.48399999999999999</v>
      </c>
      <c r="G288" s="6">
        <v>1.4999999999999999E-2</v>
      </c>
      <c r="H288" s="6">
        <v>136</v>
      </c>
      <c r="I288" s="6">
        <v>5.5</v>
      </c>
      <c r="J288" s="6">
        <v>1.5200000000000001E-3</v>
      </c>
      <c r="K288" s="6">
        <v>0.121</v>
      </c>
    </row>
    <row r="289" spans="1:11" ht="14.25" customHeight="1" thickBot="1" x14ac:dyDescent="0.3">
      <c r="A289" s="21">
        <v>158</v>
      </c>
      <c r="B289" s="25" t="s">
        <v>514</v>
      </c>
      <c r="C289" s="23" t="s">
        <v>515</v>
      </c>
      <c r="D289" s="6">
        <v>296</v>
      </c>
      <c r="E289" s="6">
        <v>1.296</v>
      </c>
      <c r="F289" s="6">
        <v>0.84199999999999997</v>
      </c>
      <c r="G289" s="6">
        <v>0.159</v>
      </c>
      <c r="H289" s="6">
        <v>44</v>
      </c>
      <c r="I289" s="6">
        <v>5.7</v>
      </c>
      <c r="J289" s="6">
        <v>1.64E-3</v>
      </c>
      <c r="K289" s="6">
        <v>0.495</v>
      </c>
    </row>
    <row r="290" spans="1:11" ht="14.25" customHeight="1" thickBot="1" x14ac:dyDescent="0.3">
      <c r="A290" s="21">
        <v>159</v>
      </c>
      <c r="B290" s="25" t="s">
        <v>518</v>
      </c>
      <c r="C290" s="23" t="s">
        <v>519</v>
      </c>
      <c r="D290" s="6">
        <v>255</v>
      </c>
      <c r="E290" s="6">
        <v>0.73399999999999999</v>
      </c>
      <c r="F290" s="6">
        <v>0.8</v>
      </c>
      <c r="G290" s="6">
        <v>0.125</v>
      </c>
      <c r="H290" s="6">
        <v>56</v>
      </c>
      <c r="I290" s="6">
        <v>3.8</v>
      </c>
      <c r="J290" s="6">
        <v>1.3600000000000001E-3</v>
      </c>
      <c r="K290" s="6">
        <v>0.29199999999999998</v>
      </c>
    </row>
    <row r="291" spans="1:11" ht="14.25" customHeight="1" thickBot="1" x14ac:dyDescent="0.3">
      <c r="A291" s="22">
        <v>160</v>
      </c>
      <c r="B291" s="25" t="s">
        <v>541</v>
      </c>
      <c r="C291" s="24" t="s">
        <v>524</v>
      </c>
      <c r="D291" s="9">
        <v>3205</v>
      </c>
      <c r="E291" s="9">
        <v>1.911</v>
      </c>
      <c r="F291" s="9">
        <v>2.472</v>
      </c>
      <c r="G291" s="9">
        <v>0.32300000000000001</v>
      </c>
      <c r="H291" s="9">
        <v>93</v>
      </c>
      <c r="I291" s="9">
        <v>8.3000000000000007</v>
      </c>
      <c r="J291" s="9">
        <v>9.6100000000000005E-3</v>
      </c>
      <c r="K291" s="9">
        <v>1.1359999999999999</v>
      </c>
    </row>
    <row r="292" spans="1:11" ht="14.25" customHeight="1" thickBot="1" x14ac:dyDescent="0.3">
      <c r="A292" s="21">
        <v>161</v>
      </c>
      <c r="B292" s="25" t="s">
        <v>1702</v>
      </c>
      <c r="C292" s="23" t="s">
        <v>1703</v>
      </c>
      <c r="D292" s="6">
        <v>719</v>
      </c>
      <c r="E292" s="6">
        <v>1.1990000000000001</v>
      </c>
      <c r="F292" s="6">
        <v>1.032</v>
      </c>
      <c r="G292" s="6">
        <v>0.107</v>
      </c>
      <c r="H292" s="6">
        <v>149</v>
      </c>
      <c r="I292" s="6">
        <v>3.2</v>
      </c>
      <c r="J292" s="6">
        <v>2.63E-3</v>
      </c>
      <c r="K292" s="6">
        <v>0.26900000000000002</v>
      </c>
    </row>
    <row r="293" spans="1:11" ht="14.25" customHeight="1" thickBot="1" x14ac:dyDescent="0.3">
      <c r="A293" s="21">
        <v>162</v>
      </c>
      <c r="B293" s="25" t="s">
        <v>1704</v>
      </c>
      <c r="C293" s="23" t="s">
        <v>1705</v>
      </c>
      <c r="D293" s="6">
        <v>13586</v>
      </c>
      <c r="E293" s="6">
        <v>1.7210000000000001</v>
      </c>
      <c r="F293" s="6">
        <v>1.958</v>
      </c>
      <c r="G293" s="6">
        <v>0.29699999999999999</v>
      </c>
      <c r="H293" s="6">
        <v>350</v>
      </c>
      <c r="I293" s="6" t="s">
        <v>12</v>
      </c>
      <c r="J293" s="6">
        <v>2.614E-2</v>
      </c>
      <c r="K293" s="6">
        <v>0.80700000000000005</v>
      </c>
    </row>
    <row r="294" spans="1:11" ht="14.25" customHeight="1" thickBot="1" x14ac:dyDescent="0.3">
      <c r="A294" s="21">
        <v>163</v>
      </c>
      <c r="B294" s="25" t="s">
        <v>1706</v>
      </c>
      <c r="C294" s="23" t="s">
        <v>1707</v>
      </c>
      <c r="D294" s="6">
        <v>2923</v>
      </c>
      <c r="E294" s="6">
        <v>0.97399999999999998</v>
      </c>
      <c r="F294" s="6">
        <v>1.016</v>
      </c>
      <c r="G294" s="6">
        <v>9.4E-2</v>
      </c>
      <c r="H294" s="6">
        <v>127</v>
      </c>
      <c r="I294" s="6" t="s">
        <v>12</v>
      </c>
      <c r="J294" s="6">
        <v>4.0099999999999997E-3</v>
      </c>
      <c r="K294" s="6">
        <v>0.42399999999999999</v>
      </c>
    </row>
    <row r="295" spans="1:11" ht="14.25" customHeight="1" thickBot="1" x14ac:dyDescent="0.3">
      <c r="A295" s="21">
        <v>164</v>
      </c>
      <c r="B295" s="25" t="s">
        <v>1708</v>
      </c>
      <c r="C295" s="23" t="s">
        <v>1709</v>
      </c>
      <c r="D295" s="6">
        <v>271</v>
      </c>
      <c r="E295" s="6">
        <v>0.15</v>
      </c>
      <c r="F295" s="6">
        <v>0.185</v>
      </c>
      <c r="G295" s="6">
        <v>1.4999999999999999E-2</v>
      </c>
      <c r="H295" s="6">
        <v>131</v>
      </c>
      <c r="I295" s="6">
        <v>5.3</v>
      </c>
      <c r="J295" s="6">
        <v>5.5000000000000003E-4</v>
      </c>
      <c r="K295" s="6">
        <v>3.4000000000000002E-2</v>
      </c>
    </row>
    <row r="296" spans="1:11" ht="14.25" customHeight="1" thickBot="1" x14ac:dyDescent="0.3">
      <c r="A296" s="21">
        <v>165</v>
      </c>
      <c r="B296" s="25" t="s">
        <v>1710</v>
      </c>
      <c r="C296" s="23" t="s">
        <v>1711</v>
      </c>
      <c r="D296" s="6">
        <v>135</v>
      </c>
      <c r="E296" s="6">
        <v>0.83599999999999997</v>
      </c>
      <c r="F296" s="6">
        <v>1.026</v>
      </c>
      <c r="G296" s="6">
        <v>0.19500000000000001</v>
      </c>
      <c r="H296" s="6">
        <v>87</v>
      </c>
      <c r="I296" s="6">
        <v>3</v>
      </c>
      <c r="J296" s="6">
        <v>7.2000000000000005E-4</v>
      </c>
      <c r="K296" s="6">
        <v>0.32600000000000001</v>
      </c>
    </row>
    <row r="297" spans="1:11" ht="14.25" customHeight="1" thickBot="1" x14ac:dyDescent="0.3">
      <c r="A297" s="21">
        <v>166</v>
      </c>
      <c r="B297" s="25" t="s">
        <v>1712</v>
      </c>
      <c r="C297" s="23" t="s">
        <v>1713</v>
      </c>
      <c r="D297" s="6">
        <v>103</v>
      </c>
      <c r="E297" s="6">
        <v>0.46800000000000003</v>
      </c>
      <c r="F297" s="6">
        <v>0.49199999999999999</v>
      </c>
      <c r="G297" s="6">
        <v>0.08</v>
      </c>
      <c r="H297" s="6">
        <v>25</v>
      </c>
      <c r="I297" s="6">
        <v>5.3</v>
      </c>
      <c r="J297" s="6">
        <v>2.9999999999999997E-4</v>
      </c>
      <c r="K297" s="6">
        <v>0.13</v>
      </c>
    </row>
    <row r="298" spans="1:11" ht="14.25" customHeight="1" thickBot="1" x14ac:dyDescent="0.3">
      <c r="A298" s="21">
        <v>167</v>
      </c>
      <c r="B298" s="25" t="s">
        <v>1714</v>
      </c>
      <c r="C298" s="23" t="s">
        <v>1715</v>
      </c>
      <c r="D298" s="6">
        <v>13008</v>
      </c>
      <c r="E298" s="6">
        <v>3.22</v>
      </c>
      <c r="F298" s="6">
        <v>3.2629999999999999</v>
      </c>
      <c r="G298" s="6">
        <v>0.68799999999999994</v>
      </c>
      <c r="H298" s="6">
        <v>378</v>
      </c>
      <c r="I298" s="6">
        <v>5.0999999999999996</v>
      </c>
      <c r="J298" s="6">
        <v>3.7990000000000003E-2</v>
      </c>
      <c r="K298" s="6">
        <v>0.83499999999999996</v>
      </c>
    </row>
    <row r="299" spans="1:11" ht="14.25" customHeight="1" thickBot="1" x14ac:dyDescent="0.3">
      <c r="A299" s="21">
        <v>168</v>
      </c>
      <c r="B299" s="25" t="s">
        <v>1716</v>
      </c>
      <c r="C299" s="23" t="s">
        <v>1717</v>
      </c>
      <c r="D299" s="6">
        <v>1537</v>
      </c>
      <c r="E299" s="6">
        <v>3.2589999999999999</v>
      </c>
      <c r="F299" s="6">
        <v>3.383</v>
      </c>
      <c r="G299" s="6">
        <v>0.33</v>
      </c>
      <c r="H299" s="6">
        <v>88</v>
      </c>
      <c r="I299" s="6">
        <v>4.5999999999999996</v>
      </c>
      <c r="J299" s="6">
        <v>7.79E-3</v>
      </c>
      <c r="K299" s="6">
        <v>1.3839999999999999</v>
      </c>
    </row>
    <row r="300" spans="1:11" ht="14.25" customHeight="1" thickBot="1" x14ac:dyDescent="0.3">
      <c r="A300" s="21">
        <v>169</v>
      </c>
      <c r="B300" s="25" t="s">
        <v>1718</v>
      </c>
      <c r="C300" s="23" t="s">
        <v>1719</v>
      </c>
      <c r="D300" s="6">
        <v>1713</v>
      </c>
      <c r="E300" s="6">
        <v>1.071</v>
      </c>
      <c r="F300" s="6">
        <v>1.111</v>
      </c>
      <c r="G300" s="6">
        <v>0.14699999999999999</v>
      </c>
      <c r="H300" s="6">
        <v>258</v>
      </c>
      <c r="I300" s="6">
        <v>4.3</v>
      </c>
      <c r="J300" s="6">
        <v>6.8999999999999999E-3</v>
      </c>
      <c r="K300" s="6">
        <v>0.34300000000000003</v>
      </c>
    </row>
    <row r="301" spans="1:11" ht="14.25" customHeight="1" thickBot="1" x14ac:dyDescent="0.3">
      <c r="A301" s="21">
        <v>170</v>
      </c>
      <c r="B301" s="25" t="s">
        <v>1720</v>
      </c>
      <c r="C301" s="23" t="s">
        <v>1721</v>
      </c>
      <c r="D301" s="6">
        <v>1802</v>
      </c>
      <c r="E301" s="6">
        <v>1.387</v>
      </c>
      <c r="F301" s="6">
        <v>1.659</v>
      </c>
      <c r="G301" s="6">
        <v>0.35</v>
      </c>
      <c r="H301" s="6">
        <v>100</v>
      </c>
      <c r="I301" s="6">
        <v>6.5</v>
      </c>
      <c r="J301" s="6">
        <v>6.9300000000000004E-3</v>
      </c>
      <c r="K301" s="6">
        <v>0.78100000000000003</v>
      </c>
    </row>
    <row r="302" spans="1:11" ht="14.25" customHeight="1" thickBot="1" x14ac:dyDescent="0.3">
      <c r="A302" s="21">
        <v>171</v>
      </c>
      <c r="B302" s="25" t="s">
        <v>1722</v>
      </c>
      <c r="C302" s="23" t="s">
        <v>1723</v>
      </c>
      <c r="D302" s="6">
        <v>4960</v>
      </c>
      <c r="E302" s="6">
        <v>4.7640000000000002</v>
      </c>
      <c r="F302" s="6">
        <v>6.1550000000000002</v>
      </c>
      <c r="G302" s="6">
        <v>0.91500000000000004</v>
      </c>
      <c r="H302" s="6">
        <v>82</v>
      </c>
      <c r="I302" s="6">
        <v>5.8</v>
      </c>
      <c r="J302" s="6">
        <v>2.1520000000000001E-2</v>
      </c>
      <c r="K302" s="6">
        <v>2.6920000000000002</v>
      </c>
    </row>
    <row r="303" spans="1:11" ht="14.25" customHeight="1" thickBot="1" x14ac:dyDescent="0.3">
      <c r="A303" s="21">
        <v>172</v>
      </c>
      <c r="B303" s="25" t="s">
        <v>1724</v>
      </c>
      <c r="C303" s="23" t="s">
        <v>1725</v>
      </c>
      <c r="D303" s="6">
        <v>239</v>
      </c>
      <c r="E303" s="6">
        <v>1.1060000000000001</v>
      </c>
      <c r="F303" s="6">
        <v>1.2629999999999999</v>
      </c>
      <c r="G303" s="6">
        <v>7.0000000000000007E-2</v>
      </c>
      <c r="H303" s="6">
        <v>43</v>
      </c>
      <c r="I303" s="6">
        <v>2.9</v>
      </c>
      <c r="J303" s="6">
        <v>1.5200000000000001E-3</v>
      </c>
      <c r="K303" s="6">
        <v>0.42099999999999999</v>
      </c>
    </row>
    <row r="304" spans="1:11" ht="14.25" customHeight="1" thickBot="1" x14ac:dyDescent="0.3">
      <c r="A304" s="21">
        <v>173</v>
      </c>
      <c r="B304" s="25" t="s">
        <v>1726</v>
      </c>
      <c r="C304" s="23" t="s">
        <v>1727</v>
      </c>
      <c r="D304" s="6">
        <v>61066</v>
      </c>
      <c r="E304" s="6">
        <v>12.218999999999999</v>
      </c>
      <c r="F304" s="6">
        <v>12.832000000000001</v>
      </c>
      <c r="G304" s="6">
        <v>2.2389999999999999</v>
      </c>
      <c r="H304" s="6">
        <v>855</v>
      </c>
      <c r="I304" s="6">
        <v>3.9</v>
      </c>
      <c r="J304" s="6">
        <v>0.31691999999999998</v>
      </c>
      <c r="K304" s="6">
        <v>4.8689999999999998</v>
      </c>
    </row>
    <row r="305" spans="1:11" ht="14.25" customHeight="1" thickBot="1" x14ac:dyDescent="0.3">
      <c r="A305" s="21">
        <v>174</v>
      </c>
      <c r="B305" s="25" t="s">
        <v>1728</v>
      </c>
      <c r="C305" s="23" t="s">
        <v>1729</v>
      </c>
      <c r="D305" s="6">
        <v>900</v>
      </c>
      <c r="E305" s="6">
        <v>5.0780000000000003</v>
      </c>
      <c r="F305" s="6">
        <v>5.0910000000000002</v>
      </c>
      <c r="G305" s="6">
        <v>1.1499999999999999</v>
      </c>
      <c r="H305" s="6">
        <v>100</v>
      </c>
      <c r="I305" s="6">
        <v>1.8</v>
      </c>
      <c r="J305" s="6">
        <v>6.0600000000000003E-3</v>
      </c>
      <c r="K305" s="6">
        <v>2.0289999999999999</v>
      </c>
    </row>
    <row r="306" spans="1:11" ht="14.25" customHeight="1" thickBot="1" x14ac:dyDescent="0.3">
      <c r="A306" s="21">
        <v>175</v>
      </c>
      <c r="B306" s="25" t="s">
        <v>1730</v>
      </c>
      <c r="C306" s="23" t="s">
        <v>1731</v>
      </c>
      <c r="D306" s="6">
        <v>1279</v>
      </c>
      <c r="E306" s="6">
        <v>11.75</v>
      </c>
      <c r="F306" s="6">
        <v>13.396000000000001</v>
      </c>
      <c r="G306" s="6">
        <v>1.4590000000000001</v>
      </c>
      <c r="H306" s="6">
        <v>37</v>
      </c>
      <c r="I306" s="6">
        <v>2.8</v>
      </c>
      <c r="J306" s="6">
        <v>8.2900000000000005E-3</v>
      </c>
      <c r="K306" s="6">
        <v>4.6929999999999996</v>
      </c>
    </row>
    <row r="307" spans="1:11" ht="14.25" customHeight="1" thickBot="1" x14ac:dyDescent="0.3">
      <c r="A307" s="21">
        <v>176</v>
      </c>
      <c r="B307" s="25" t="s">
        <v>1732</v>
      </c>
      <c r="C307" s="23" t="s">
        <v>1733</v>
      </c>
      <c r="D307" s="6">
        <v>467</v>
      </c>
      <c r="E307" s="6">
        <v>4.109</v>
      </c>
      <c r="F307" s="6">
        <v>4.109</v>
      </c>
      <c r="G307" s="6">
        <v>0.75600000000000001</v>
      </c>
      <c r="H307" s="6">
        <v>360</v>
      </c>
      <c r="I307" s="6">
        <v>0.9</v>
      </c>
      <c r="J307" s="6">
        <v>1.1100000000000001E-3</v>
      </c>
      <c r="K307" s="6">
        <v>1.24</v>
      </c>
    </row>
    <row r="308" spans="1:11" ht="14.25" customHeight="1" thickBot="1" x14ac:dyDescent="0.3">
      <c r="A308" s="21">
        <v>177</v>
      </c>
      <c r="B308" s="25" t="s">
        <v>1734</v>
      </c>
      <c r="C308" s="23" t="s">
        <v>1735</v>
      </c>
      <c r="D308" s="6">
        <v>1278</v>
      </c>
      <c r="E308" s="6">
        <v>2.56</v>
      </c>
      <c r="F308" s="6">
        <v>2.7229999999999999</v>
      </c>
      <c r="G308" s="6">
        <v>0.39200000000000002</v>
      </c>
      <c r="H308" s="6">
        <v>314</v>
      </c>
      <c r="I308" s="6">
        <v>2</v>
      </c>
      <c r="J308" s="6">
        <v>6.2599999999999999E-3</v>
      </c>
      <c r="K308" s="6">
        <v>0.76400000000000001</v>
      </c>
    </row>
    <row r="309" spans="1:11" ht="14.25" customHeight="1" thickBot="1" x14ac:dyDescent="0.3">
      <c r="A309" s="21">
        <v>178</v>
      </c>
      <c r="B309" s="25" t="s">
        <v>1736</v>
      </c>
      <c r="C309" s="23" t="s">
        <v>1737</v>
      </c>
      <c r="D309" s="6">
        <v>26606</v>
      </c>
      <c r="E309" s="6">
        <v>3.6520000000000001</v>
      </c>
      <c r="F309" s="6">
        <v>3.8380000000000001</v>
      </c>
      <c r="G309" s="6">
        <v>0.753</v>
      </c>
      <c r="H309" s="6">
        <v>1139</v>
      </c>
      <c r="I309" s="6">
        <v>3.6</v>
      </c>
      <c r="J309" s="6">
        <v>0.13492000000000001</v>
      </c>
      <c r="K309" s="6">
        <v>1.24</v>
      </c>
    </row>
    <row r="310" spans="1:11" ht="14.25" customHeight="1" thickBot="1" x14ac:dyDescent="0.3">
      <c r="A310" s="21">
        <v>179</v>
      </c>
      <c r="B310" s="25" t="s">
        <v>1738</v>
      </c>
      <c r="C310" s="23" t="s">
        <v>1739</v>
      </c>
      <c r="D310" s="6">
        <v>32037</v>
      </c>
      <c r="E310" s="6">
        <v>29.92</v>
      </c>
      <c r="F310" s="6">
        <v>33.444000000000003</v>
      </c>
      <c r="G310" s="6">
        <v>7.5839999999999996</v>
      </c>
      <c r="H310" s="6">
        <v>137</v>
      </c>
      <c r="I310" s="6">
        <v>4.3</v>
      </c>
      <c r="J310" s="6">
        <v>0.21043999999999999</v>
      </c>
      <c r="K310" s="6">
        <v>16.166</v>
      </c>
    </row>
    <row r="311" spans="1:11" ht="14.25" customHeight="1" thickBot="1" x14ac:dyDescent="0.3">
      <c r="A311" s="22">
        <v>180</v>
      </c>
      <c r="B311" s="25" t="s">
        <v>1740</v>
      </c>
      <c r="C311" s="24" t="s">
        <v>1741</v>
      </c>
      <c r="D311" s="9">
        <v>11425</v>
      </c>
      <c r="E311" s="9">
        <v>30.324000000000002</v>
      </c>
      <c r="F311" s="9">
        <v>31.305</v>
      </c>
      <c r="G311" s="9">
        <v>5.6079999999999997</v>
      </c>
      <c r="H311" s="9">
        <v>130</v>
      </c>
      <c r="I311" s="9">
        <v>2.6</v>
      </c>
      <c r="J311" s="9">
        <v>9.4589999999999994E-2</v>
      </c>
      <c r="K311" s="9">
        <v>14.298999999999999</v>
      </c>
    </row>
    <row r="312" spans="1:11" ht="14.25" customHeight="1" thickBot="1" x14ac:dyDescent="0.3">
      <c r="A312" s="21">
        <v>181</v>
      </c>
      <c r="B312" s="25" t="s">
        <v>1742</v>
      </c>
      <c r="C312" s="23" t="s">
        <v>1743</v>
      </c>
      <c r="D312" s="6">
        <v>413</v>
      </c>
      <c r="E312" s="6">
        <v>0.88800000000000001</v>
      </c>
      <c r="F312" s="6">
        <v>0.83299999999999996</v>
      </c>
      <c r="G312" s="6">
        <v>8.6999999999999994E-2</v>
      </c>
      <c r="H312" s="6">
        <v>80</v>
      </c>
      <c r="I312" s="6">
        <v>4.5</v>
      </c>
      <c r="J312" s="6">
        <v>9.7000000000000005E-4</v>
      </c>
      <c r="K312" s="6">
        <v>0.157</v>
      </c>
    </row>
    <row r="313" spans="1:11" ht="14.25" customHeight="1" thickBot="1" x14ac:dyDescent="0.3">
      <c r="A313" s="21">
        <v>182</v>
      </c>
      <c r="B313" s="25" t="s">
        <v>1744</v>
      </c>
      <c r="C313" s="23" t="s">
        <v>1745</v>
      </c>
      <c r="D313" s="6">
        <v>5338</v>
      </c>
      <c r="E313" s="6">
        <v>1.679</v>
      </c>
      <c r="F313" s="6">
        <v>1.833</v>
      </c>
      <c r="G313" s="6">
        <v>0.25900000000000001</v>
      </c>
      <c r="H313" s="6">
        <v>290</v>
      </c>
      <c r="I313" s="6">
        <v>5.2</v>
      </c>
      <c r="J313" s="6">
        <v>1.7520000000000001E-2</v>
      </c>
      <c r="K313" s="6">
        <v>0.56699999999999995</v>
      </c>
    </row>
    <row r="314" spans="1:11" ht="14.25" customHeight="1" thickBot="1" x14ac:dyDescent="0.3">
      <c r="A314" s="21">
        <v>183</v>
      </c>
      <c r="B314" s="25" t="s">
        <v>1746</v>
      </c>
      <c r="C314" s="23" t="s">
        <v>1747</v>
      </c>
      <c r="D314" s="6">
        <v>427</v>
      </c>
      <c r="E314" s="6">
        <v>0.47699999999999998</v>
      </c>
      <c r="F314" s="6">
        <v>0.47099999999999997</v>
      </c>
      <c r="G314" s="6">
        <v>0.26900000000000002</v>
      </c>
      <c r="H314" s="6">
        <v>509</v>
      </c>
      <c r="I314" s="6">
        <v>1.5</v>
      </c>
      <c r="J314" s="6">
        <v>9.3000000000000005E-4</v>
      </c>
      <c r="K314" s="6">
        <v>7.8E-2</v>
      </c>
    </row>
    <row r="315" spans="1:11" ht="14.25" customHeight="1" thickBot="1" x14ac:dyDescent="0.3">
      <c r="A315" s="21">
        <v>184</v>
      </c>
      <c r="B315" s="25" t="s">
        <v>1748</v>
      </c>
      <c r="C315" s="23" t="s">
        <v>1749</v>
      </c>
      <c r="D315" s="6">
        <v>3364</v>
      </c>
      <c r="E315" s="6">
        <v>4.0289999999999999</v>
      </c>
      <c r="F315" s="6">
        <v>4.2930000000000001</v>
      </c>
      <c r="G315" s="6">
        <v>0.68100000000000005</v>
      </c>
      <c r="H315" s="6">
        <v>304</v>
      </c>
      <c r="I315" s="6">
        <v>2.7</v>
      </c>
      <c r="J315" s="6">
        <v>1.8159999999999999E-2</v>
      </c>
      <c r="K315" s="6">
        <v>1.49</v>
      </c>
    </row>
    <row r="316" spans="1:11" ht="14.25" customHeight="1" thickBot="1" x14ac:dyDescent="0.3">
      <c r="A316" s="21">
        <v>185</v>
      </c>
      <c r="B316" s="25" t="s">
        <v>1750</v>
      </c>
      <c r="C316" s="23" t="s">
        <v>1751</v>
      </c>
      <c r="D316" s="6">
        <v>137</v>
      </c>
      <c r="E316" s="6">
        <v>0.46700000000000003</v>
      </c>
      <c r="F316" s="6">
        <v>0.58099999999999996</v>
      </c>
      <c r="G316" s="6">
        <v>4.4999999999999998E-2</v>
      </c>
      <c r="H316" s="6">
        <v>22</v>
      </c>
      <c r="I316" s="6">
        <v>6</v>
      </c>
      <c r="J316" s="6">
        <v>4.6000000000000001E-4</v>
      </c>
      <c r="K316" s="6">
        <v>0.20200000000000001</v>
      </c>
    </row>
    <row r="317" spans="1:11" ht="14.25" customHeight="1" thickBot="1" x14ac:dyDescent="0.3">
      <c r="A317" s="21">
        <v>186</v>
      </c>
      <c r="B317" s="25" t="s">
        <v>1752</v>
      </c>
      <c r="C317" s="23" t="s">
        <v>1753</v>
      </c>
      <c r="D317" s="6">
        <v>199</v>
      </c>
      <c r="E317" s="6">
        <v>1.3169999999999999</v>
      </c>
      <c r="F317" s="6">
        <v>1.345</v>
      </c>
      <c r="G317" s="6">
        <v>0.10199999999999999</v>
      </c>
      <c r="H317" s="6">
        <v>98</v>
      </c>
      <c r="I317" s="6">
        <v>2</v>
      </c>
      <c r="J317" s="6">
        <v>1.08E-3</v>
      </c>
      <c r="K317" s="6">
        <v>0.39900000000000002</v>
      </c>
    </row>
    <row r="318" spans="1:11" ht="14.25" customHeight="1" thickBot="1" x14ac:dyDescent="0.3">
      <c r="A318" s="21">
        <v>187</v>
      </c>
      <c r="B318" s="25" t="s">
        <v>554</v>
      </c>
      <c r="C318" s="23" t="s">
        <v>537</v>
      </c>
      <c r="D318" s="6">
        <v>8424</v>
      </c>
      <c r="E318" s="6">
        <v>1.304</v>
      </c>
      <c r="F318" s="6">
        <v>1.3680000000000001</v>
      </c>
      <c r="G318" s="6">
        <v>0.41</v>
      </c>
      <c r="H318" s="6">
        <v>283</v>
      </c>
      <c r="I318" s="6" t="s">
        <v>12</v>
      </c>
      <c r="J318" s="6">
        <v>2.0959999999999999E-2</v>
      </c>
      <c r="K318" s="6">
        <v>0.69199999999999995</v>
      </c>
    </row>
    <row r="319" spans="1:11" ht="14.25" customHeight="1" thickBot="1" x14ac:dyDescent="0.3">
      <c r="A319" s="21">
        <v>188</v>
      </c>
      <c r="B319" s="25" t="s">
        <v>1754</v>
      </c>
      <c r="C319" s="23" t="s">
        <v>1755</v>
      </c>
      <c r="D319" s="6">
        <v>358</v>
      </c>
      <c r="E319" s="6">
        <v>2.75</v>
      </c>
      <c r="F319" s="6">
        <v>2.206</v>
      </c>
      <c r="G319" s="6">
        <v>0.41499999999999998</v>
      </c>
      <c r="H319" s="6">
        <v>41</v>
      </c>
      <c r="I319" s="6">
        <v>3</v>
      </c>
      <c r="J319" s="6">
        <v>2E-3</v>
      </c>
      <c r="K319" s="6">
        <v>0.78800000000000003</v>
      </c>
    </row>
    <row r="320" spans="1:11" ht="14.25" customHeight="1" thickBot="1" x14ac:dyDescent="0.3">
      <c r="A320" s="21">
        <v>189</v>
      </c>
      <c r="B320" s="25" t="s">
        <v>1756</v>
      </c>
      <c r="C320" s="23" t="s">
        <v>1757</v>
      </c>
      <c r="D320" s="6">
        <v>2767</v>
      </c>
      <c r="E320" s="6">
        <v>1.8759999999999999</v>
      </c>
      <c r="F320" s="6">
        <v>1.8180000000000001</v>
      </c>
      <c r="G320" s="6">
        <v>0.57099999999999995</v>
      </c>
      <c r="H320" s="6">
        <v>70</v>
      </c>
      <c r="I320" s="6" t="s">
        <v>12</v>
      </c>
      <c r="J320" s="6">
        <v>5.6499999999999996E-3</v>
      </c>
      <c r="K320" s="6">
        <v>0.85499999999999998</v>
      </c>
    </row>
    <row r="321" spans="1:11" ht="14.25" customHeight="1" thickBot="1" x14ac:dyDescent="0.3">
      <c r="A321" s="21">
        <v>190</v>
      </c>
      <c r="B321" s="25" t="s">
        <v>1758</v>
      </c>
      <c r="C321" s="23" t="s">
        <v>1759</v>
      </c>
      <c r="D321" s="6">
        <v>8836</v>
      </c>
      <c r="E321" s="6">
        <v>1.472</v>
      </c>
      <c r="F321" s="6">
        <v>1.298</v>
      </c>
      <c r="G321" s="6">
        <v>0.33500000000000002</v>
      </c>
      <c r="H321" s="6">
        <v>469</v>
      </c>
      <c r="I321" s="6">
        <v>7.9</v>
      </c>
      <c r="J321" s="6">
        <v>2.4729999999999999E-2</v>
      </c>
      <c r="K321" s="6">
        <v>0.49</v>
      </c>
    </row>
    <row r="322" spans="1:11" ht="14.25" customHeight="1" thickBot="1" x14ac:dyDescent="0.3">
      <c r="A322" s="21">
        <v>191</v>
      </c>
      <c r="B322" s="25" t="s">
        <v>1760</v>
      </c>
      <c r="C322" s="23" t="s">
        <v>1761</v>
      </c>
      <c r="D322" s="6">
        <v>922</v>
      </c>
      <c r="E322" s="6">
        <v>2.8149999999999999</v>
      </c>
      <c r="F322" s="6">
        <v>2.851</v>
      </c>
      <c r="G322" s="6">
        <v>0.61599999999999999</v>
      </c>
      <c r="H322" s="6">
        <v>125</v>
      </c>
      <c r="I322" s="6">
        <v>2.4</v>
      </c>
      <c r="J322" s="6">
        <v>6.1999999999999998E-3</v>
      </c>
      <c r="K322" s="6">
        <v>1.083</v>
      </c>
    </row>
    <row r="323" spans="1:11" ht="14.25" customHeight="1" thickBot="1" x14ac:dyDescent="0.3">
      <c r="A323" s="21">
        <v>192</v>
      </c>
      <c r="B323" s="25" t="s">
        <v>1762</v>
      </c>
      <c r="C323" s="23" t="s">
        <v>1763</v>
      </c>
      <c r="D323" s="6">
        <v>456</v>
      </c>
      <c r="E323" s="6">
        <v>3.544</v>
      </c>
      <c r="F323" s="6">
        <v>4.2</v>
      </c>
      <c r="G323" s="6">
        <v>0.58199999999999996</v>
      </c>
      <c r="H323" s="6">
        <v>55</v>
      </c>
      <c r="I323" s="6">
        <v>2.9</v>
      </c>
      <c r="J323" s="6">
        <v>2.66E-3</v>
      </c>
      <c r="K323" s="6">
        <v>1.371</v>
      </c>
    </row>
    <row r="324" spans="1:11" ht="14.25" customHeight="1" thickBot="1" x14ac:dyDescent="0.3">
      <c r="A324" s="21">
        <v>193</v>
      </c>
      <c r="B324" s="25" t="s">
        <v>1764</v>
      </c>
      <c r="C324" s="23" t="s">
        <v>1765</v>
      </c>
      <c r="D324" s="6">
        <v>125</v>
      </c>
      <c r="E324" s="6">
        <v>0.11</v>
      </c>
      <c r="F324" s="6">
        <v>0.109</v>
      </c>
      <c r="G324" s="6">
        <v>0</v>
      </c>
      <c r="H324" s="6">
        <v>27</v>
      </c>
      <c r="I324" s="6" t="s">
        <v>12</v>
      </c>
      <c r="J324" s="6">
        <v>1.2999999999999999E-4</v>
      </c>
      <c r="K324" s="6">
        <v>0.03</v>
      </c>
    </row>
    <row r="325" spans="1:11" ht="14.25" customHeight="1" thickBot="1" x14ac:dyDescent="0.3">
      <c r="A325" s="21">
        <v>194</v>
      </c>
      <c r="B325" s="25" t="s">
        <v>1766</v>
      </c>
      <c r="C325" s="23" t="s">
        <v>1767</v>
      </c>
      <c r="D325" s="6">
        <v>4660</v>
      </c>
      <c r="E325" s="6">
        <v>16.658000000000001</v>
      </c>
      <c r="F325" s="6">
        <v>23.786999999999999</v>
      </c>
      <c r="G325" s="6">
        <v>3.4620000000000002</v>
      </c>
      <c r="H325" s="6">
        <v>13</v>
      </c>
      <c r="I325" s="6">
        <v>7.1</v>
      </c>
      <c r="J325" s="6">
        <v>1.6740000000000001E-2</v>
      </c>
      <c r="K325" s="6">
        <v>9.6940000000000008</v>
      </c>
    </row>
    <row r="326" spans="1:11" ht="14.25" customHeight="1" thickBot="1" x14ac:dyDescent="0.3">
      <c r="A326" s="21">
        <v>195</v>
      </c>
      <c r="B326" s="25" t="s">
        <v>1768</v>
      </c>
      <c r="C326" s="23" t="s">
        <v>1769</v>
      </c>
      <c r="D326" s="6">
        <v>1138</v>
      </c>
      <c r="E326" s="6">
        <v>0.83199999999999996</v>
      </c>
      <c r="F326" s="6">
        <v>0.69</v>
      </c>
      <c r="G326" s="6"/>
      <c r="H326" s="6">
        <v>0</v>
      </c>
      <c r="I326" s="6">
        <v>4.3</v>
      </c>
      <c r="J326" s="6">
        <v>4.0800000000000003E-3</v>
      </c>
      <c r="K326" s="6">
        <v>0.188</v>
      </c>
    </row>
    <row r="327" spans="1:11" ht="14.25" customHeight="1" thickBot="1" x14ac:dyDescent="0.3">
      <c r="A327" s="21">
        <v>196</v>
      </c>
      <c r="B327" s="25" t="s">
        <v>336</v>
      </c>
      <c r="C327" s="23" t="s">
        <v>337</v>
      </c>
      <c r="D327" s="6">
        <v>571</v>
      </c>
      <c r="E327" s="6">
        <v>0.72</v>
      </c>
      <c r="F327" s="6">
        <v>1.35</v>
      </c>
      <c r="G327" s="6">
        <v>6.2E-2</v>
      </c>
      <c r="H327" s="6">
        <v>48</v>
      </c>
      <c r="I327" s="6">
        <v>6.8</v>
      </c>
      <c r="J327" s="6">
        <v>1E-3</v>
      </c>
      <c r="K327" s="6">
        <v>0.28699999999999998</v>
      </c>
    </row>
    <row r="328" spans="1:11" ht="14.25" customHeight="1" thickBot="1" x14ac:dyDescent="0.3">
      <c r="A328" s="21">
        <v>197</v>
      </c>
      <c r="B328" s="25" t="s">
        <v>1770</v>
      </c>
      <c r="C328" s="23" t="s">
        <v>1771</v>
      </c>
      <c r="D328" s="6">
        <v>1210</v>
      </c>
      <c r="E328" s="6">
        <v>0.13900000000000001</v>
      </c>
      <c r="F328" s="6">
        <v>0.189</v>
      </c>
      <c r="G328" s="6">
        <v>8.0000000000000002E-3</v>
      </c>
      <c r="H328" s="6">
        <v>647</v>
      </c>
      <c r="I328" s="6">
        <v>4.5</v>
      </c>
      <c r="J328" s="6">
        <v>2.3400000000000001E-3</v>
      </c>
      <c r="K328" s="6">
        <v>2.5999999999999999E-2</v>
      </c>
    </row>
    <row r="329" spans="1:11" ht="14.25" customHeight="1" thickBot="1" x14ac:dyDescent="0.3">
      <c r="A329" s="21">
        <v>198</v>
      </c>
      <c r="B329" s="25" t="s">
        <v>1772</v>
      </c>
      <c r="C329" s="23" t="s">
        <v>1773</v>
      </c>
      <c r="D329" s="6">
        <v>572</v>
      </c>
      <c r="E329" s="6">
        <v>0.64300000000000002</v>
      </c>
      <c r="F329" s="6">
        <v>0.57499999999999996</v>
      </c>
      <c r="G329" s="6">
        <v>5.8999999999999997E-2</v>
      </c>
      <c r="H329" s="6">
        <v>118</v>
      </c>
      <c r="I329" s="6">
        <v>4.0999999999999996</v>
      </c>
      <c r="J329" s="6">
        <v>2.5300000000000001E-3</v>
      </c>
      <c r="K329" s="6">
        <v>0.16200000000000001</v>
      </c>
    </row>
    <row r="330" spans="1:11" ht="14.25" customHeight="1" thickBot="1" x14ac:dyDescent="0.3">
      <c r="A330" s="21">
        <v>199</v>
      </c>
      <c r="B330" s="25" t="s">
        <v>1774</v>
      </c>
      <c r="C330" s="23" t="s">
        <v>1775</v>
      </c>
      <c r="D330" s="6">
        <v>61</v>
      </c>
      <c r="E330" s="6">
        <v>0.94899999999999995</v>
      </c>
      <c r="F330" s="6">
        <v>1.0369999999999999</v>
      </c>
      <c r="G330" s="6">
        <v>0.25</v>
      </c>
      <c r="H330" s="6">
        <v>20</v>
      </c>
      <c r="I330" s="6"/>
      <c r="J330" s="6">
        <v>2.5000000000000001E-4</v>
      </c>
      <c r="K330" s="6">
        <v>0.23599999999999999</v>
      </c>
    </row>
    <row r="331" spans="1:11" ht="14.25" customHeight="1" thickBot="1" x14ac:dyDescent="0.3">
      <c r="A331" s="22">
        <v>200</v>
      </c>
      <c r="B331" s="25" t="s">
        <v>1776</v>
      </c>
      <c r="C331" s="24" t="s">
        <v>1777</v>
      </c>
      <c r="D331" s="9">
        <v>666</v>
      </c>
      <c r="E331" s="9">
        <v>0.64900000000000002</v>
      </c>
      <c r="F331" s="9">
        <v>0.92</v>
      </c>
      <c r="G331" s="9">
        <v>8.5999999999999993E-2</v>
      </c>
      <c r="H331" s="9">
        <v>93</v>
      </c>
      <c r="I331" s="9">
        <v>5.4</v>
      </c>
      <c r="J331" s="9">
        <v>2.64E-3</v>
      </c>
      <c r="K331" s="9">
        <v>0.30199999999999999</v>
      </c>
    </row>
    <row r="332" spans="1:11" ht="14.25" customHeight="1" thickBot="1" x14ac:dyDescent="0.3">
      <c r="A332" s="21">
        <v>201</v>
      </c>
      <c r="B332" s="25" t="s">
        <v>1005</v>
      </c>
      <c r="C332" s="23" t="s">
        <v>1006</v>
      </c>
      <c r="D332" s="6">
        <v>68</v>
      </c>
      <c r="E332" s="6">
        <v>0.4</v>
      </c>
      <c r="F332" s="6"/>
      <c r="G332" s="6">
        <v>7.6999999999999999E-2</v>
      </c>
      <c r="H332" s="6">
        <v>39</v>
      </c>
      <c r="I332" s="6"/>
      <c r="J332" s="6">
        <v>6.0000000000000002E-5</v>
      </c>
      <c r="K332" s="6"/>
    </row>
    <row r="333" spans="1:11" ht="14.25" customHeight="1" thickBot="1" x14ac:dyDescent="0.3">
      <c r="A333" s="21">
        <v>202</v>
      </c>
      <c r="B333" s="25" t="s">
        <v>1007</v>
      </c>
      <c r="C333" s="23" t="s">
        <v>1008</v>
      </c>
      <c r="D333" s="6">
        <v>105</v>
      </c>
      <c r="E333" s="6">
        <v>0.28199999999999997</v>
      </c>
      <c r="F333" s="6">
        <v>0.40200000000000002</v>
      </c>
      <c r="G333" s="6">
        <v>4.2999999999999997E-2</v>
      </c>
      <c r="H333" s="6">
        <v>69</v>
      </c>
      <c r="I333" s="6">
        <v>3.7</v>
      </c>
      <c r="J333" s="6">
        <v>6.3000000000000003E-4</v>
      </c>
      <c r="K333" s="6">
        <v>0.156</v>
      </c>
    </row>
    <row r="334" spans="1:11" ht="14.25" customHeight="1" thickBot="1" x14ac:dyDescent="0.3">
      <c r="A334" s="21">
        <v>203</v>
      </c>
      <c r="B334" s="25" t="s">
        <v>708</v>
      </c>
      <c r="C334" s="23" t="s">
        <v>709</v>
      </c>
      <c r="D334" s="6">
        <v>211</v>
      </c>
      <c r="E334" s="6">
        <v>0.34300000000000003</v>
      </c>
      <c r="F334" s="6">
        <v>0.41799999999999998</v>
      </c>
      <c r="G334" s="6">
        <v>0.14299999999999999</v>
      </c>
      <c r="H334" s="6">
        <v>14</v>
      </c>
      <c r="I334" s="6" t="s">
        <v>12</v>
      </c>
      <c r="J334" s="6">
        <v>5.5000000000000003E-4</v>
      </c>
      <c r="K334" s="6">
        <v>0.25900000000000001</v>
      </c>
    </row>
    <row r="335" spans="1:11" ht="14.25" customHeight="1" thickBot="1" x14ac:dyDescent="0.3">
      <c r="A335" s="21">
        <v>204</v>
      </c>
      <c r="B335" s="25" t="s">
        <v>1778</v>
      </c>
      <c r="C335" s="23" t="s">
        <v>1779</v>
      </c>
      <c r="D335" s="6">
        <v>59</v>
      </c>
      <c r="E335" s="6">
        <v>2</v>
      </c>
      <c r="F335" s="6">
        <v>2.0710000000000002</v>
      </c>
      <c r="G335" s="6">
        <v>0.42199999999999999</v>
      </c>
      <c r="H335" s="6">
        <v>64</v>
      </c>
      <c r="I335" s="6"/>
      <c r="J335" s="6">
        <v>1.2E-4</v>
      </c>
      <c r="K335" s="6">
        <v>0.42399999999999999</v>
      </c>
    </row>
    <row r="336" spans="1:11" ht="14.25" customHeight="1" thickBot="1" x14ac:dyDescent="0.3">
      <c r="A336" s="21">
        <v>205</v>
      </c>
      <c r="B336" s="25" t="s">
        <v>710</v>
      </c>
      <c r="C336" s="23" t="s">
        <v>711</v>
      </c>
      <c r="D336" s="6">
        <v>1016</v>
      </c>
      <c r="E336" s="6">
        <v>0.73399999999999999</v>
      </c>
      <c r="F336" s="6">
        <v>0.70599999999999996</v>
      </c>
      <c r="G336" s="6"/>
      <c r="H336" s="6">
        <v>0</v>
      </c>
      <c r="I336" s="6">
        <v>2.8</v>
      </c>
      <c r="J336" s="6">
        <v>3.0699999999999998E-3</v>
      </c>
      <c r="K336" s="6">
        <v>0.151</v>
      </c>
    </row>
    <row r="337" spans="1:11" ht="14.25" customHeight="1" thickBot="1" x14ac:dyDescent="0.3">
      <c r="A337" s="21">
        <v>206</v>
      </c>
      <c r="B337" s="25" t="s">
        <v>712</v>
      </c>
      <c r="C337" s="23" t="s">
        <v>713</v>
      </c>
      <c r="D337" s="6">
        <v>55</v>
      </c>
      <c r="E337" s="6"/>
      <c r="F337" s="6"/>
      <c r="G337" s="6">
        <v>0.1</v>
      </c>
      <c r="H337" s="6">
        <v>479</v>
      </c>
      <c r="I337" s="6"/>
      <c r="J337" s="6">
        <v>1.0000000000000001E-5</v>
      </c>
      <c r="K337" s="6"/>
    </row>
    <row r="338" spans="1:11" ht="14.25" customHeight="1" thickBot="1" x14ac:dyDescent="0.3">
      <c r="A338" s="21">
        <v>207</v>
      </c>
      <c r="B338" s="25" t="s">
        <v>1780</v>
      </c>
      <c r="C338" s="23" t="s">
        <v>1781</v>
      </c>
      <c r="D338" s="6">
        <v>17</v>
      </c>
      <c r="E338" s="6">
        <v>0.94399999999999995</v>
      </c>
      <c r="F338" s="6">
        <v>0.94399999999999995</v>
      </c>
      <c r="G338" s="6"/>
      <c r="H338" s="6">
        <v>0</v>
      </c>
      <c r="I338" s="6"/>
      <c r="J338" s="6">
        <v>1.6000000000000001E-4</v>
      </c>
      <c r="K338" s="6">
        <v>0.46500000000000002</v>
      </c>
    </row>
    <row r="339" spans="1:11" ht="14.25" customHeight="1" thickBot="1" x14ac:dyDescent="0.3">
      <c r="A339" s="21">
        <v>208</v>
      </c>
      <c r="B339" s="25" t="s">
        <v>1782</v>
      </c>
      <c r="C339" s="23" t="s">
        <v>1783</v>
      </c>
      <c r="D339" s="6">
        <v>1741</v>
      </c>
      <c r="E339" s="6">
        <v>3.226</v>
      </c>
      <c r="F339" s="6">
        <v>2.27</v>
      </c>
      <c r="G339" s="6">
        <v>0.185</v>
      </c>
      <c r="H339" s="6">
        <v>54</v>
      </c>
      <c r="I339" s="6">
        <v>4.0999999999999996</v>
      </c>
      <c r="J339" s="6">
        <v>7.8200000000000006E-3</v>
      </c>
      <c r="K339" s="6">
        <v>0.69299999999999995</v>
      </c>
    </row>
    <row r="340" spans="1:11" ht="14.25" customHeight="1" thickBot="1" x14ac:dyDescent="0.3">
      <c r="A340" s="21">
        <v>209</v>
      </c>
      <c r="B340" s="25" t="s">
        <v>1784</v>
      </c>
      <c r="C340" s="23" t="s">
        <v>1785</v>
      </c>
      <c r="D340" s="6">
        <v>50</v>
      </c>
      <c r="E340" s="6">
        <v>0.155</v>
      </c>
      <c r="F340" s="6"/>
      <c r="G340" s="6">
        <v>0.154</v>
      </c>
      <c r="H340" s="6">
        <v>26</v>
      </c>
      <c r="I340" s="6"/>
      <c r="J340" s="6">
        <v>8.0000000000000007E-5</v>
      </c>
      <c r="K340" s="6"/>
    </row>
    <row r="341" spans="1:11" ht="14.25" customHeight="1" thickBot="1" x14ac:dyDescent="0.3">
      <c r="A341" s="21">
        <v>210</v>
      </c>
      <c r="B341" s="25" t="s">
        <v>1786</v>
      </c>
      <c r="C341" s="23" t="s">
        <v>1787</v>
      </c>
      <c r="D341" s="6">
        <v>1143</v>
      </c>
      <c r="E341" s="6">
        <v>1.518</v>
      </c>
      <c r="F341" s="6">
        <v>1.4139999999999999</v>
      </c>
      <c r="G341" s="6">
        <v>0.28399999999999997</v>
      </c>
      <c r="H341" s="6">
        <v>102</v>
      </c>
      <c r="I341" s="6">
        <v>4.5999999999999996</v>
      </c>
      <c r="J341" s="6">
        <v>4.1399999999999996E-3</v>
      </c>
      <c r="K341" s="6">
        <v>0.42899999999999999</v>
      </c>
    </row>
    <row r="342" spans="1:11" ht="14.25" customHeight="1" thickBot="1" x14ac:dyDescent="0.3">
      <c r="A342" s="21">
        <v>211</v>
      </c>
      <c r="B342" s="25" t="s">
        <v>1788</v>
      </c>
      <c r="C342" s="23" t="s">
        <v>1789</v>
      </c>
      <c r="D342" s="6">
        <v>16889</v>
      </c>
      <c r="E342" s="6">
        <v>2.82</v>
      </c>
      <c r="F342" s="6">
        <v>3.0870000000000002</v>
      </c>
      <c r="G342" s="6">
        <v>0.504</v>
      </c>
      <c r="H342" s="6">
        <v>540</v>
      </c>
      <c r="I342" s="6">
        <v>5.5</v>
      </c>
      <c r="J342" s="6">
        <v>6.769E-2</v>
      </c>
      <c r="K342" s="6">
        <v>1.21</v>
      </c>
    </row>
    <row r="343" spans="1:11" ht="14.25" customHeight="1" thickBot="1" x14ac:dyDescent="0.3">
      <c r="A343" s="21">
        <v>212</v>
      </c>
      <c r="B343" s="25" t="s">
        <v>1790</v>
      </c>
      <c r="C343" s="23" t="s">
        <v>1791</v>
      </c>
      <c r="D343" s="6">
        <v>5368</v>
      </c>
      <c r="E343" s="6">
        <v>1.333</v>
      </c>
      <c r="F343" s="6">
        <v>1.5860000000000001</v>
      </c>
      <c r="G343" s="6">
        <v>0.59799999999999998</v>
      </c>
      <c r="H343" s="6">
        <v>209</v>
      </c>
      <c r="I343" s="6">
        <v>6.4</v>
      </c>
      <c r="J343" s="6">
        <v>1.796E-2</v>
      </c>
      <c r="K343" s="6">
        <v>0.61899999999999999</v>
      </c>
    </row>
    <row r="344" spans="1:11" ht="14.25" customHeight="1" thickBot="1" x14ac:dyDescent="0.3">
      <c r="A344" s="21">
        <v>213</v>
      </c>
      <c r="B344" s="25" t="s">
        <v>1792</v>
      </c>
      <c r="C344" s="23" t="s">
        <v>1793</v>
      </c>
      <c r="D344" s="6">
        <v>244</v>
      </c>
      <c r="E344" s="6">
        <v>0.34899999999999998</v>
      </c>
      <c r="F344" s="6">
        <v>0.44600000000000001</v>
      </c>
      <c r="G344" s="6">
        <v>0.10299999999999999</v>
      </c>
      <c r="H344" s="6">
        <v>39</v>
      </c>
      <c r="I344" s="6">
        <v>7.2</v>
      </c>
      <c r="J344" s="6">
        <v>6.6E-4</v>
      </c>
      <c r="K344" s="6">
        <v>0.16800000000000001</v>
      </c>
    </row>
    <row r="345" spans="1:11" ht="14.25" customHeight="1" thickBot="1" x14ac:dyDescent="0.3">
      <c r="A345" s="21">
        <v>214</v>
      </c>
      <c r="B345" s="25" t="s">
        <v>1794</v>
      </c>
      <c r="C345" s="23" t="s">
        <v>1795</v>
      </c>
      <c r="D345" s="6">
        <v>11496</v>
      </c>
      <c r="E345" s="6">
        <v>7.3360000000000003</v>
      </c>
      <c r="F345" s="6">
        <v>8.0570000000000004</v>
      </c>
      <c r="G345" s="6">
        <v>1.492</v>
      </c>
      <c r="H345" s="6">
        <v>388</v>
      </c>
      <c r="I345" s="6">
        <v>3</v>
      </c>
      <c r="J345" s="6">
        <v>6.7349999999999993E-2</v>
      </c>
      <c r="K345" s="6">
        <v>2.577</v>
      </c>
    </row>
    <row r="346" spans="1:11" ht="14.25" customHeight="1" thickBot="1" x14ac:dyDescent="0.3">
      <c r="A346" s="21">
        <v>215</v>
      </c>
      <c r="B346" s="25" t="s">
        <v>1796</v>
      </c>
      <c r="C346" s="23" t="s">
        <v>1797</v>
      </c>
      <c r="D346" s="6">
        <v>5660</v>
      </c>
      <c r="E346" s="6">
        <v>2.0960000000000001</v>
      </c>
      <c r="F346" s="6">
        <v>2.2949999999999999</v>
      </c>
      <c r="G346" s="6">
        <v>0.32500000000000001</v>
      </c>
      <c r="H346" s="6">
        <v>314</v>
      </c>
      <c r="I346" s="6">
        <v>5.2</v>
      </c>
      <c r="J346" s="6">
        <v>1.9380000000000001E-2</v>
      </c>
      <c r="K346" s="6">
        <v>0.73099999999999998</v>
      </c>
    </row>
    <row r="347" spans="1:11" ht="14.25" customHeight="1" thickBot="1" x14ac:dyDescent="0.3">
      <c r="A347" s="21">
        <v>216</v>
      </c>
      <c r="B347" s="25" t="s">
        <v>1798</v>
      </c>
      <c r="C347" s="23" t="s">
        <v>1799</v>
      </c>
      <c r="D347" s="6">
        <v>156</v>
      </c>
      <c r="E347" s="6">
        <v>2.0880000000000001</v>
      </c>
      <c r="F347" s="6">
        <v>1.8240000000000001</v>
      </c>
      <c r="G347" s="6">
        <v>0.20699999999999999</v>
      </c>
      <c r="H347" s="6">
        <v>29</v>
      </c>
      <c r="I347" s="6">
        <v>3</v>
      </c>
      <c r="J347" s="6">
        <v>8.0000000000000004E-4</v>
      </c>
      <c r="K347" s="6">
        <v>0.60599999999999998</v>
      </c>
    </row>
    <row r="348" spans="1:11" ht="14.25" customHeight="1" thickBot="1" x14ac:dyDescent="0.3">
      <c r="A348" s="21">
        <v>217</v>
      </c>
      <c r="B348" s="25" t="s">
        <v>1800</v>
      </c>
      <c r="C348" s="23" t="s">
        <v>1801</v>
      </c>
      <c r="D348" s="6">
        <v>6666</v>
      </c>
      <c r="E348" s="6">
        <v>4.4569999999999999</v>
      </c>
      <c r="F348" s="6">
        <v>5.08</v>
      </c>
      <c r="G348" s="6">
        <v>0.68700000000000006</v>
      </c>
      <c r="H348" s="6">
        <v>710</v>
      </c>
      <c r="I348" s="6">
        <v>2.2999999999999998</v>
      </c>
      <c r="J348" s="6">
        <v>4.1099999999999998E-2</v>
      </c>
      <c r="K348" s="6">
        <v>1.748</v>
      </c>
    </row>
    <row r="349" spans="1:11" ht="14.25" customHeight="1" thickBot="1" x14ac:dyDescent="0.3">
      <c r="A349" s="21">
        <v>218</v>
      </c>
      <c r="B349" s="25" t="s">
        <v>1802</v>
      </c>
      <c r="C349" s="23" t="s">
        <v>1803</v>
      </c>
      <c r="D349" s="6">
        <v>11311</v>
      </c>
      <c r="E349" s="6">
        <v>4.7460000000000004</v>
      </c>
      <c r="F349" s="6">
        <v>4.3869999999999996</v>
      </c>
      <c r="G349" s="6">
        <v>0.60899999999999999</v>
      </c>
      <c r="H349" s="6">
        <v>386</v>
      </c>
      <c r="I349" s="6">
        <v>4.8</v>
      </c>
      <c r="J349" s="6">
        <v>3.4009999999999999E-2</v>
      </c>
      <c r="K349" s="6">
        <v>1.2030000000000001</v>
      </c>
    </row>
    <row r="350" spans="1:11" ht="14.25" customHeight="1" thickBot="1" x14ac:dyDescent="0.3">
      <c r="A350" s="21">
        <v>219</v>
      </c>
      <c r="B350" s="25" t="s">
        <v>140</v>
      </c>
      <c r="C350" s="23" t="s">
        <v>141</v>
      </c>
      <c r="D350" s="6">
        <v>152</v>
      </c>
      <c r="E350" s="6">
        <v>0.65900000000000003</v>
      </c>
      <c r="F350" s="6">
        <v>0.68300000000000005</v>
      </c>
      <c r="G350" s="6">
        <v>3.7999999999999999E-2</v>
      </c>
      <c r="H350" s="6">
        <v>26</v>
      </c>
      <c r="I350" s="6">
        <v>6.6</v>
      </c>
      <c r="J350" s="6">
        <v>3.6999999999999999E-4</v>
      </c>
      <c r="K350" s="6">
        <v>0.182</v>
      </c>
    </row>
    <row r="351" spans="1:11" ht="14.25" customHeight="1" thickBot="1" x14ac:dyDescent="0.3">
      <c r="A351" s="22">
        <v>220</v>
      </c>
      <c r="B351" s="25" t="s">
        <v>1804</v>
      </c>
      <c r="C351" s="24" t="s">
        <v>1805</v>
      </c>
      <c r="D351" s="9">
        <v>13693</v>
      </c>
      <c r="E351" s="9">
        <v>1.871</v>
      </c>
      <c r="F351" s="9">
        <v>2.048</v>
      </c>
      <c r="G351" s="9">
        <v>0.27400000000000002</v>
      </c>
      <c r="H351" s="9">
        <v>456</v>
      </c>
      <c r="I351" s="9">
        <v>9.5</v>
      </c>
      <c r="J351" s="9">
        <v>1.8249999999999999E-2</v>
      </c>
      <c r="K351" s="9">
        <v>0.55200000000000005</v>
      </c>
    </row>
    <row r="352" spans="1:11" ht="14.25" customHeight="1" thickBot="1" x14ac:dyDescent="0.3">
      <c r="A352" s="21">
        <v>221</v>
      </c>
      <c r="B352" s="25" t="s">
        <v>354</v>
      </c>
      <c r="C352" s="23" t="s">
        <v>355</v>
      </c>
      <c r="D352" s="6">
        <v>13</v>
      </c>
      <c r="E352" s="6">
        <v>0.14299999999999999</v>
      </c>
      <c r="F352" s="6"/>
      <c r="G352" s="6">
        <v>3.5999999999999997E-2</v>
      </c>
      <c r="H352" s="6">
        <v>28</v>
      </c>
      <c r="I352" s="6"/>
      <c r="J352" s="6">
        <v>6.0000000000000002E-5</v>
      </c>
      <c r="K352" s="6"/>
    </row>
    <row r="353" spans="1:11" ht="14.25" customHeight="1" thickBot="1" x14ac:dyDescent="0.3">
      <c r="A353" s="21">
        <v>222</v>
      </c>
      <c r="B353" s="25" t="s">
        <v>1448</v>
      </c>
      <c r="C353" s="23" t="s">
        <v>1449</v>
      </c>
      <c r="D353" s="6">
        <v>36097</v>
      </c>
      <c r="E353" s="6">
        <v>1.9350000000000001</v>
      </c>
      <c r="F353" s="6">
        <v>2.0489999999999999</v>
      </c>
      <c r="G353" s="6">
        <v>0.28199999999999997</v>
      </c>
      <c r="H353" s="6">
        <v>1505</v>
      </c>
      <c r="I353" s="6">
        <v>6.9</v>
      </c>
      <c r="J353" s="6">
        <v>9.4469999999999998E-2</v>
      </c>
      <c r="K353" s="6">
        <v>0.64200000000000002</v>
      </c>
    </row>
    <row r="354" spans="1:11" ht="14.25" customHeight="1" thickBot="1" x14ac:dyDescent="0.3">
      <c r="A354" s="21">
        <v>223</v>
      </c>
      <c r="B354" s="25" t="s">
        <v>1806</v>
      </c>
      <c r="C354" s="23" t="s">
        <v>1807</v>
      </c>
      <c r="D354" s="6">
        <v>4204</v>
      </c>
      <c r="E354" s="6">
        <v>1.0509999999999999</v>
      </c>
      <c r="F354" s="6">
        <v>1.0369999999999999</v>
      </c>
      <c r="G354" s="6">
        <v>0.30399999999999999</v>
      </c>
      <c r="H354" s="6">
        <v>250</v>
      </c>
      <c r="I354" s="6">
        <v>7.1</v>
      </c>
      <c r="J354" s="6">
        <v>1.056E-2</v>
      </c>
      <c r="K354" s="6">
        <v>0.34899999999999998</v>
      </c>
    </row>
    <row r="355" spans="1:11" ht="14.25" customHeight="1" thickBot="1" x14ac:dyDescent="0.3">
      <c r="A355" s="21">
        <v>224</v>
      </c>
      <c r="B355" s="25" t="s">
        <v>368</v>
      </c>
      <c r="C355" s="23" t="s">
        <v>369</v>
      </c>
      <c r="D355" s="6">
        <v>13446</v>
      </c>
      <c r="E355" s="6">
        <v>1.635</v>
      </c>
      <c r="F355" s="6">
        <v>2.113</v>
      </c>
      <c r="G355" s="6">
        <v>0.29599999999999999</v>
      </c>
      <c r="H355" s="6">
        <v>314</v>
      </c>
      <c r="I355" s="6">
        <v>9.6</v>
      </c>
      <c r="J355" s="6">
        <v>2.4289999999999999E-2</v>
      </c>
      <c r="K355" s="6">
        <v>0.65</v>
      </c>
    </row>
    <row r="356" spans="1:11" ht="14.25" customHeight="1" thickBot="1" x14ac:dyDescent="0.3">
      <c r="A356" s="22">
        <v>225</v>
      </c>
      <c r="B356" s="25" t="s">
        <v>1019</v>
      </c>
      <c r="C356" s="24" t="s">
        <v>1020</v>
      </c>
      <c r="D356" s="9">
        <v>122</v>
      </c>
      <c r="E356" s="9">
        <v>0.17100000000000001</v>
      </c>
      <c r="F356" s="9">
        <v>0.14399999999999999</v>
      </c>
      <c r="G356" s="9">
        <v>0.13</v>
      </c>
      <c r="H356" s="9">
        <v>54</v>
      </c>
      <c r="I356" s="9">
        <v>7.6</v>
      </c>
      <c r="J356" s="9">
        <v>2.1000000000000001E-4</v>
      </c>
      <c r="K356" s="9">
        <v>3.5000000000000003E-2</v>
      </c>
    </row>
  </sheetData>
  <conditionalFormatting sqref="E3:E356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1273" r:id="rId3" name="Control 9">
          <controlPr defaultSize="0" r:id="rId4">
            <anchor moveWithCells="1">
              <from>
                <xdr:col>10</xdr:col>
                <xdr:colOff>0</xdr:colOff>
                <xdr:row>27</xdr:row>
                <xdr:rowOff>0</xdr:rowOff>
              </from>
              <to>
                <xdr:col>11</xdr:col>
                <xdr:colOff>304800</xdr:colOff>
                <xdr:row>27</xdr:row>
                <xdr:rowOff>228600</xdr:rowOff>
              </to>
            </anchor>
          </controlPr>
        </control>
      </mc:Choice>
      <mc:Fallback>
        <control shapeId="11273" r:id="rId3" name="Control 9"/>
      </mc:Fallback>
    </mc:AlternateContent>
    <mc:AlternateContent xmlns:mc="http://schemas.openxmlformats.org/markup-compatibility/2006">
      <mc:Choice Requires="x14">
        <control shapeId="11267" r:id="rId5" name="Control 3">
          <controlPr defaultSize="0" r:id="rId6">
            <anchor moveWithCells="1">
              <from>
                <xdr:col>10</xdr:col>
                <xdr:colOff>0</xdr:colOff>
                <xdr:row>22</xdr:row>
                <xdr:rowOff>0</xdr:rowOff>
              </from>
              <to>
                <xdr:col>11</xdr:col>
                <xdr:colOff>304800</xdr:colOff>
                <xdr:row>23</xdr:row>
                <xdr:rowOff>57150</xdr:rowOff>
              </to>
            </anchor>
          </controlPr>
        </control>
      </mc:Choice>
      <mc:Fallback>
        <control shapeId="11267" r:id="rId5" name="Control 3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K77"/>
  <sheetViews>
    <sheetView workbookViewId="0">
      <pane ySplit="1" topLeftCell="A2" activePane="bottomLeft" state="frozen"/>
      <selection pane="bottomLeft" activeCell="B2" sqref="B2"/>
    </sheetView>
  </sheetViews>
  <sheetFormatPr defaultRowHeight="13.5" customHeight="1" x14ac:dyDescent="0.25"/>
  <cols>
    <col min="1" max="1" width="9.140625" style="2"/>
    <col min="2" max="2" width="29.5703125" style="2" customWidth="1"/>
    <col min="3" max="3" width="14.5703125" style="2" customWidth="1"/>
    <col min="4" max="16384" width="9.140625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ht="13.5" customHeight="1" thickBot="1" x14ac:dyDescent="0.3">
      <c r="A2" s="4">
        <v>1</v>
      </c>
      <c r="B2" s="20" t="s">
        <v>1482</v>
      </c>
      <c r="C2" s="5" t="s">
        <v>1483</v>
      </c>
      <c r="D2" s="6">
        <v>29025</v>
      </c>
      <c r="E2" s="6">
        <v>3.7909999999999999</v>
      </c>
      <c r="F2" s="6">
        <v>4.367</v>
      </c>
      <c r="G2" s="6">
        <v>0.73199999999999998</v>
      </c>
      <c r="H2" s="6">
        <v>653</v>
      </c>
      <c r="I2" s="6">
        <v>6.5</v>
      </c>
      <c r="J2" s="6">
        <v>9.9680000000000005E-2</v>
      </c>
      <c r="K2" s="6">
        <v>1.754</v>
      </c>
    </row>
    <row r="3" spans="1:11" ht="13.5" customHeight="1" thickBot="1" x14ac:dyDescent="0.3">
      <c r="A3" s="4">
        <v>2</v>
      </c>
      <c r="B3" s="20" t="s">
        <v>1809</v>
      </c>
      <c r="C3" s="5" t="s">
        <v>1810</v>
      </c>
      <c r="D3" s="6">
        <v>1045</v>
      </c>
      <c r="E3" s="6">
        <v>0.48199999999999998</v>
      </c>
      <c r="F3" s="6">
        <v>0.44700000000000001</v>
      </c>
      <c r="G3" s="6">
        <v>0.123</v>
      </c>
      <c r="H3" s="6">
        <v>204</v>
      </c>
      <c r="I3" s="6">
        <v>5.4</v>
      </c>
      <c r="J3" s="6">
        <v>2.31E-3</v>
      </c>
      <c r="K3" s="6">
        <v>9.7000000000000003E-2</v>
      </c>
    </row>
    <row r="4" spans="1:11" ht="13.5" customHeight="1" thickBot="1" x14ac:dyDescent="0.3">
      <c r="A4" s="4">
        <v>3</v>
      </c>
      <c r="B4" s="20" t="s">
        <v>1811</v>
      </c>
      <c r="C4" s="5" t="s">
        <v>1812</v>
      </c>
      <c r="D4" s="6">
        <v>275</v>
      </c>
      <c r="E4" s="6">
        <v>0.28599999999999998</v>
      </c>
      <c r="F4" s="6">
        <v>0.58399999999999996</v>
      </c>
      <c r="G4" s="6">
        <v>0</v>
      </c>
      <c r="H4" s="6">
        <v>35</v>
      </c>
      <c r="I4" s="6">
        <v>7.7</v>
      </c>
      <c r="J4" s="6">
        <v>4.8999999999999998E-4</v>
      </c>
      <c r="K4" s="6">
        <v>0.14299999999999999</v>
      </c>
    </row>
    <row r="5" spans="1:11" ht="13.5" customHeight="1" thickBot="1" x14ac:dyDescent="0.3">
      <c r="A5" s="4">
        <v>4</v>
      </c>
      <c r="B5" s="20" t="s">
        <v>1813</v>
      </c>
      <c r="C5" s="5" t="s">
        <v>1814</v>
      </c>
      <c r="D5" s="6">
        <v>235</v>
      </c>
      <c r="E5" s="6">
        <v>0.26200000000000001</v>
      </c>
      <c r="F5" s="6">
        <v>0.29899999999999999</v>
      </c>
      <c r="G5" s="6">
        <v>8.5000000000000006E-2</v>
      </c>
      <c r="H5" s="6">
        <v>130</v>
      </c>
      <c r="I5" s="6">
        <v>3.8</v>
      </c>
      <c r="J5" s="6">
        <v>6.7000000000000002E-4</v>
      </c>
      <c r="K5" s="6">
        <v>6.5000000000000002E-2</v>
      </c>
    </row>
    <row r="6" spans="1:11" ht="13.5" customHeight="1" thickBot="1" x14ac:dyDescent="0.3">
      <c r="A6" s="4">
        <v>5</v>
      </c>
      <c r="B6" s="20" t="s">
        <v>1815</v>
      </c>
      <c r="C6" s="5" t="s">
        <v>1816</v>
      </c>
      <c r="D6" s="6">
        <v>608</v>
      </c>
      <c r="E6" s="6">
        <v>0.41099999999999998</v>
      </c>
      <c r="F6" s="6">
        <v>0.39400000000000002</v>
      </c>
      <c r="G6" s="6">
        <v>0.1</v>
      </c>
      <c r="H6" s="6">
        <v>50</v>
      </c>
      <c r="I6" s="6" t="s">
        <v>12</v>
      </c>
      <c r="J6" s="6">
        <v>9.2000000000000003E-4</v>
      </c>
      <c r="K6" s="6">
        <v>0.17599999999999999</v>
      </c>
    </row>
    <row r="7" spans="1:11" ht="13.5" customHeight="1" thickBot="1" x14ac:dyDescent="0.3">
      <c r="A7" s="4">
        <v>6</v>
      </c>
      <c r="B7" s="20" t="s">
        <v>1817</v>
      </c>
      <c r="C7" s="5" t="s">
        <v>1818</v>
      </c>
      <c r="D7" s="6">
        <v>45</v>
      </c>
      <c r="E7" s="6">
        <v>0.20399999999999999</v>
      </c>
      <c r="F7" s="6"/>
      <c r="G7" s="6">
        <v>6.2E-2</v>
      </c>
      <c r="H7" s="6">
        <v>65</v>
      </c>
      <c r="I7" s="6"/>
      <c r="J7" s="6">
        <v>1.2E-4</v>
      </c>
      <c r="K7" s="6"/>
    </row>
    <row r="8" spans="1:11" ht="13.5" customHeight="1" thickBot="1" x14ac:dyDescent="0.3">
      <c r="A8" s="4">
        <v>7</v>
      </c>
      <c r="B8" s="20" t="s">
        <v>1523</v>
      </c>
      <c r="C8" s="5" t="s">
        <v>1507</v>
      </c>
      <c r="D8" s="6">
        <v>221</v>
      </c>
      <c r="E8" s="6">
        <v>0.495</v>
      </c>
      <c r="F8" s="6">
        <v>0.65500000000000003</v>
      </c>
      <c r="G8" s="6">
        <v>0.2</v>
      </c>
      <c r="H8" s="6">
        <v>60</v>
      </c>
      <c r="I8" s="6">
        <v>4.4000000000000004</v>
      </c>
      <c r="J8" s="6">
        <v>7.6999999999999996E-4</v>
      </c>
      <c r="K8" s="6">
        <v>0.18</v>
      </c>
    </row>
    <row r="9" spans="1:11" ht="13.5" customHeight="1" thickBot="1" x14ac:dyDescent="0.3">
      <c r="A9" s="4">
        <v>8</v>
      </c>
      <c r="B9" s="20" t="s">
        <v>1420</v>
      </c>
      <c r="C9" s="5" t="s">
        <v>1421</v>
      </c>
      <c r="D9" s="6">
        <v>160</v>
      </c>
      <c r="E9" s="6">
        <v>0.52900000000000003</v>
      </c>
      <c r="F9" s="6">
        <v>0.66700000000000004</v>
      </c>
      <c r="G9" s="6">
        <v>0</v>
      </c>
      <c r="H9" s="6">
        <v>4</v>
      </c>
      <c r="I9" s="6">
        <v>6.8</v>
      </c>
      <c r="J9" s="6">
        <v>2.7E-4</v>
      </c>
      <c r="K9" s="6">
        <v>0.13800000000000001</v>
      </c>
    </row>
    <row r="10" spans="1:11" ht="13.5" customHeight="1" thickBot="1" x14ac:dyDescent="0.3">
      <c r="A10" s="4">
        <v>9</v>
      </c>
      <c r="B10" s="20" t="s">
        <v>1524</v>
      </c>
      <c r="C10" s="5" t="s">
        <v>1508</v>
      </c>
      <c r="D10" s="6">
        <v>13133</v>
      </c>
      <c r="E10" s="6">
        <v>3.2650000000000001</v>
      </c>
      <c r="F10" s="6">
        <v>3.363</v>
      </c>
      <c r="G10" s="6">
        <v>0.74199999999999999</v>
      </c>
      <c r="H10" s="6">
        <v>473</v>
      </c>
      <c r="I10" s="6">
        <v>7</v>
      </c>
      <c r="J10" s="6">
        <v>2.197E-2</v>
      </c>
      <c r="K10" s="6">
        <v>0.69899999999999995</v>
      </c>
    </row>
    <row r="11" spans="1:11" ht="13.5" customHeight="1" thickBot="1" x14ac:dyDescent="0.3">
      <c r="A11" s="4">
        <v>10</v>
      </c>
      <c r="B11" s="20" t="s">
        <v>1525</v>
      </c>
      <c r="C11" s="5" t="s">
        <v>1509</v>
      </c>
      <c r="D11" s="6">
        <v>3424</v>
      </c>
      <c r="E11" s="6">
        <v>1.151</v>
      </c>
      <c r="F11" s="6">
        <v>0.95399999999999996</v>
      </c>
      <c r="G11" s="6">
        <v>0.27</v>
      </c>
      <c r="H11" s="6">
        <v>74</v>
      </c>
      <c r="I11" s="6" t="s">
        <v>12</v>
      </c>
      <c r="J11" s="6">
        <v>2.96E-3</v>
      </c>
      <c r="K11" s="6">
        <v>0.32200000000000001</v>
      </c>
    </row>
    <row r="12" spans="1:11" ht="13.5" customHeight="1" thickBot="1" x14ac:dyDescent="0.3">
      <c r="A12" s="4">
        <v>11</v>
      </c>
      <c r="B12" s="20" t="s">
        <v>1819</v>
      </c>
      <c r="C12" s="5" t="s">
        <v>1820</v>
      </c>
      <c r="D12" s="6">
        <v>4206</v>
      </c>
      <c r="E12" s="6">
        <v>1.9219999999999999</v>
      </c>
      <c r="F12" s="6">
        <v>2.1269999999999998</v>
      </c>
      <c r="G12" s="6">
        <v>0.251</v>
      </c>
      <c r="H12" s="6">
        <v>195</v>
      </c>
      <c r="I12" s="6">
        <v>7.9</v>
      </c>
      <c r="J12" s="6">
        <v>6.7499999999999999E-3</v>
      </c>
      <c r="K12" s="6">
        <v>0.46899999999999997</v>
      </c>
    </row>
    <row r="13" spans="1:11" ht="13.5" customHeight="1" thickBot="1" x14ac:dyDescent="0.3">
      <c r="A13" s="4">
        <v>12</v>
      </c>
      <c r="B13" s="20" t="s">
        <v>1821</v>
      </c>
      <c r="C13" s="5" t="s">
        <v>1822</v>
      </c>
      <c r="D13" s="6">
        <v>357</v>
      </c>
      <c r="E13" s="6">
        <v>0.41799999999999998</v>
      </c>
      <c r="F13" s="6">
        <v>0.5</v>
      </c>
      <c r="G13" s="6">
        <v>0.13700000000000001</v>
      </c>
      <c r="H13" s="6">
        <v>51</v>
      </c>
      <c r="I13" s="6">
        <v>6.5</v>
      </c>
      <c r="J13" s="6">
        <v>1.14E-3</v>
      </c>
      <c r="K13" s="6">
        <v>0.185</v>
      </c>
    </row>
    <row r="14" spans="1:11" ht="13.5" customHeight="1" thickBot="1" x14ac:dyDescent="0.3">
      <c r="A14" s="4">
        <v>13</v>
      </c>
      <c r="B14" s="20" t="s">
        <v>1823</v>
      </c>
      <c r="C14" s="5" t="s">
        <v>1824</v>
      </c>
      <c r="D14" s="6">
        <v>753</v>
      </c>
      <c r="E14" s="6">
        <v>0.86</v>
      </c>
      <c r="F14" s="6">
        <v>0.89500000000000002</v>
      </c>
      <c r="G14" s="6">
        <v>0.214</v>
      </c>
      <c r="H14" s="6">
        <v>196</v>
      </c>
      <c r="I14" s="6">
        <v>2.8</v>
      </c>
      <c r="J14" s="6">
        <v>5.7200000000000003E-3</v>
      </c>
      <c r="K14" s="6">
        <v>0.374</v>
      </c>
    </row>
    <row r="15" spans="1:11" ht="13.5" customHeight="1" thickBot="1" x14ac:dyDescent="0.3">
      <c r="A15" s="4">
        <v>14</v>
      </c>
      <c r="B15" s="20" t="s">
        <v>1825</v>
      </c>
      <c r="C15" s="5" t="s">
        <v>1826</v>
      </c>
      <c r="D15" s="6">
        <v>12</v>
      </c>
      <c r="E15" s="6">
        <v>0.28599999999999998</v>
      </c>
      <c r="F15" s="6">
        <v>0.255</v>
      </c>
      <c r="G15" s="6">
        <v>0</v>
      </c>
      <c r="H15" s="6">
        <v>26</v>
      </c>
      <c r="I15" s="6"/>
      <c r="J15" s="6">
        <v>1.1E-4</v>
      </c>
      <c r="K15" s="6">
        <v>0.11899999999999999</v>
      </c>
    </row>
    <row r="16" spans="1:11" ht="13.5" customHeight="1" thickBot="1" x14ac:dyDescent="0.3">
      <c r="A16" s="4">
        <v>15</v>
      </c>
      <c r="B16" s="20" t="s">
        <v>1564</v>
      </c>
      <c r="C16" s="5" t="s">
        <v>1565</v>
      </c>
      <c r="D16" s="6">
        <v>45</v>
      </c>
      <c r="E16" s="6">
        <v>0.32200000000000001</v>
      </c>
      <c r="F16" s="6">
        <v>0.32200000000000001</v>
      </c>
      <c r="G16" s="6">
        <v>4.8000000000000001E-2</v>
      </c>
      <c r="H16" s="6">
        <v>125</v>
      </c>
      <c r="I16" s="6"/>
      <c r="J16" s="6">
        <v>2.0000000000000001E-4</v>
      </c>
      <c r="K16" s="6">
        <v>8.5000000000000006E-2</v>
      </c>
    </row>
    <row r="17" spans="1:11" ht="13.5" customHeight="1" thickBot="1" x14ac:dyDescent="0.3">
      <c r="A17" s="4">
        <v>16</v>
      </c>
      <c r="B17" s="20" t="s">
        <v>1827</v>
      </c>
      <c r="C17" s="5" t="s">
        <v>1828</v>
      </c>
      <c r="D17" s="6">
        <v>346</v>
      </c>
      <c r="E17" s="6">
        <v>0.30199999999999999</v>
      </c>
      <c r="F17" s="6">
        <v>0.33100000000000002</v>
      </c>
      <c r="G17" s="6">
        <v>0</v>
      </c>
      <c r="H17" s="6">
        <v>24</v>
      </c>
      <c r="I17" s="6" t="s">
        <v>12</v>
      </c>
      <c r="J17" s="6">
        <v>3.3E-4</v>
      </c>
      <c r="K17" s="6">
        <v>0.13500000000000001</v>
      </c>
    </row>
    <row r="18" spans="1:11" ht="13.5" customHeight="1" thickBot="1" x14ac:dyDescent="0.3">
      <c r="A18" s="4">
        <v>17</v>
      </c>
      <c r="B18" s="20" t="s">
        <v>1568</v>
      </c>
      <c r="C18" s="5" t="s">
        <v>1569</v>
      </c>
      <c r="D18" s="6">
        <v>1285</v>
      </c>
      <c r="E18" s="6">
        <v>1.41</v>
      </c>
      <c r="F18" s="6">
        <v>1.575</v>
      </c>
      <c r="G18" s="6">
        <v>0.222</v>
      </c>
      <c r="H18" s="6">
        <v>108</v>
      </c>
      <c r="I18" s="6">
        <v>5.5</v>
      </c>
      <c r="J18" s="6">
        <v>3.8400000000000001E-3</v>
      </c>
      <c r="K18" s="6">
        <v>0.47599999999999998</v>
      </c>
    </row>
    <row r="19" spans="1:11" ht="13.5" customHeight="1" thickBot="1" x14ac:dyDescent="0.3">
      <c r="A19" s="4">
        <v>18</v>
      </c>
      <c r="B19" s="20" t="s">
        <v>1572</v>
      </c>
      <c r="C19" s="5" t="s">
        <v>1573</v>
      </c>
      <c r="D19" s="6">
        <v>4588</v>
      </c>
      <c r="E19" s="6">
        <v>2.335</v>
      </c>
      <c r="F19" s="6">
        <v>2.3410000000000002</v>
      </c>
      <c r="G19" s="6">
        <v>0.41899999999999998</v>
      </c>
      <c r="H19" s="6">
        <v>384</v>
      </c>
      <c r="I19" s="6">
        <v>5.7</v>
      </c>
      <c r="J19" s="6">
        <v>1.3440000000000001E-2</v>
      </c>
      <c r="K19" s="6">
        <v>0.71799999999999997</v>
      </c>
    </row>
    <row r="20" spans="1:11" ht="13.5" customHeight="1" thickBot="1" x14ac:dyDescent="0.3">
      <c r="A20" s="4">
        <v>19</v>
      </c>
      <c r="B20" s="20" t="s">
        <v>1829</v>
      </c>
      <c r="C20" s="5" t="s">
        <v>1830</v>
      </c>
      <c r="D20" s="6">
        <v>809</v>
      </c>
      <c r="E20" s="6">
        <v>0.433</v>
      </c>
      <c r="F20" s="6">
        <v>0.57099999999999995</v>
      </c>
      <c r="G20" s="6">
        <v>0.13800000000000001</v>
      </c>
      <c r="H20" s="6">
        <v>80</v>
      </c>
      <c r="I20" s="6">
        <v>9.6</v>
      </c>
      <c r="J20" s="6">
        <v>1.6299999999999999E-3</v>
      </c>
      <c r="K20" s="6">
        <v>0.224</v>
      </c>
    </row>
    <row r="21" spans="1:11" ht="13.5" customHeight="1" thickBot="1" x14ac:dyDescent="0.3">
      <c r="A21" s="7">
        <v>20</v>
      </c>
      <c r="B21" s="20" t="s">
        <v>1831</v>
      </c>
      <c r="C21" s="8" t="s">
        <v>1832</v>
      </c>
      <c r="D21" s="9">
        <v>5201</v>
      </c>
      <c r="E21" s="9">
        <v>0.745</v>
      </c>
      <c r="F21" s="9">
        <v>1.0760000000000001</v>
      </c>
      <c r="G21" s="9">
        <v>0.185</v>
      </c>
      <c r="H21" s="9">
        <v>275</v>
      </c>
      <c r="I21" s="9">
        <v>8.9</v>
      </c>
      <c r="J21" s="9">
        <v>1.03E-2</v>
      </c>
      <c r="K21" s="9">
        <v>0.39800000000000002</v>
      </c>
    </row>
    <row r="22" spans="1:11" ht="13.5" customHeight="1" thickBot="1" x14ac:dyDescent="0.3">
      <c r="A22" s="4">
        <v>21</v>
      </c>
      <c r="B22" s="20" t="s">
        <v>1576</v>
      </c>
      <c r="C22" s="5" t="s">
        <v>1577</v>
      </c>
      <c r="D22" s="6">
        <v>30807</v>
      </c>
      <c r="E22" s="6">
        <v>2.1379999999999999</v>
      </c>
      <c r="F22" s="6">
        <v>1.9650000000000001</v>
      </c>
      <c r="G22" s="6">
        <v>0.56499999999999995</v>
      </c>
      <c r="H22" s="6">
        <v>2441</v>
      </c>
      <c r="I22" s="6">
        <v>4</v>
      </c>
      <c r="J22" s="6">
        <v>8.3769999999999997E-2</v>
      </c>
      <c r="K22" s="6">
        <v>0.47099999999999997</v>
      </c>
    </row>
    <row r="23" spans="1:11" ht="13.5" customHeight="1" thickBot="1" x14ac:dyDescent="0.3">
      <c r="A23" s="4">
        <v>22</v>
      </c>
      <c r="B23" s="20" t="s">
        <v>1833</v>
      </c>
      <c r="C23" s="5" t="s">
        <v>1834</v>
      </c>
      <c r="D23" s="6">
        <v>518</v>
      </c>
      <c r="E23" s="6">
        <v>0.33100000000000002</v>
      </c>
      <c r="F23" s="6">
        <v>0.28999999999999998</v>
      </c>
      <c r="G23" s="6">
        <v>4.2999999999999997E-2</v>
      </c>
      <c r="H23" s="6">
        <v>211</v>
      </c>
      <c r="I23" s="6">
        <v>3.7</v>
      </c>
      <c r="J23" s="6">
        <v>1.7700000000000001E-3</v>
      </c>
      <c r="K23" s="6">
        <v>6.6000000000000003E-2</v>
      </c>
    </row>
    <row r="24" spans="1:11" ht="13.5" customHeight="1" thickBot="1" x14ac:dyDescent="0.3">
      <c r="A24" s="4">
        <v>23</v>
      </c>
      <c r="B24" s="20" t="s">
        <v>1835</v>
      </c>
      <c r="C24" s="5" t="s">
        <v>1836</v>
      </c>
      <c r="D24" s="6">
        <v>310</v>
      </c>
      <c r="E24" s="6">
        <v>0.14000000000000001</v>
      </c>
      <c r="F24" s="6">
        <v>0.22700000000000001</v>
      </c>
      <c r="G24" s="6">
        <v>2.5999999999999999E-2</v>
      </c>
      <c r="H24" s="6">
        <v>196</v>
      </c>
      <c r="I24" s="6">
        <v>3.8</v>
      </c>
      <c r="J24" s="6">
        <v>1.34E-3</v>
      </c>
      <c r="K24" s="6">
        <v>6.2E-2</v>
      </c>
    </row>
    <row r="25" spans="1:11" ht="13.5" customHeight="1" thickBot="1" x14ac:dyDescent="0.3">
      <c r="A25" s="4">
        <v>24</v>
      </c>
      <c r="B25" s="20" t="s">
        <v>1837</v>
      </c>
      <c r="C25" s="5" t="s">
        <v>1838</v>
      </c>
      <c r="D25" s="6">
        <v>977</v>
      </c>
      <c r="E25" s="6">
        <v>0.40699999999999997</v>
      </c>
      <c r="F25" s="6">
        <v>0.33100000000000002</v>
      </c>
      <c r="G25" s="6">
        <v>8.1000000000000003E-2</v>
      </c>
      <c r="H25" s="6">
        <v>124</v>
      </c>
      <c r="I25" s="6" t="s">
        <v>12</v>
      </c>
      <c r="J25" s="6">
        <v>1.4599999999999999E-3</v>
      </c>
      <c r="K25" s="6">
        <v>8.8999999999999996E-2</v>
      </c>
    </row>
    <row r="26" spans="1:11" ht="13.5" customHeight="1" thickBot="1" x14ac:dyDescent="0.3">
      <c r="A26" s="4">
        <v>25</v>
      </c>
      <c r="B26" s="20" t="s">
        <v>1592</v>
      </c>
      <c r="C26" s="5" t="s">
        <v>1593</v>
      </c>
      <c r="D26" s="6">
        <v>423</v>
      </c>
      <c r="E26" s="6">
        <v>1.109</v>
      </c>
      <c r="F26" s="6">
        <v>0.90100000000000002</v>
      </c>
      <c r="G26" s="6"/>
      <c r="H26" s="6">
        <v>0</v>
      </c>
      <c r="I26" s="6">
        <v>2.6</v>
      </c>
      <c r="J26" s="6">
        <v>1.06E-3</v>
      </c>
      <c r="K26" s="6">
        <v>0.16800000000000001</v>
      </c>
    </row>
    <row r="27" spans="1:11" ht="13.5" customHeight="1" thickBot="1" x14ac:dyDescent="0.3">
      <c r="A27" s="4">
        <v>26</v>
      </c>
      <c r="B27" s="20" t="s">
        <v>1606</v>
      </c>
      <c r="C27" s="5" t="s">
        <v>1607</v>
      </c>
      <c r="D27" s="6">
        <v>1025</v>
      </c>
      <c r="E27" s="6">
        <v>0.75900000000000001</v>
      </c>
      <c r="F27" s="6">
        <v>0.74</v>
      </c>
      <c r="G27" s="6">
        <v>5.8000000000000003E-2</v>
      </c>
      <c r="H27" s="6">
        <v>190</v>
      </c>
      <c r="I27" s="6">
        <v>4.5999999999999996</v>
      </c>
      <c r="J27" s="6">
        <v>4.1099999999999999E-3</v>
      </c>
      <c r="K27" s="6">
        <v>0.23799999999999999</v>
      </c>
    </row>
    <row r="28" spans="1:11" ht="13.5" customHeight="1" thickBot="1" x14ac:dyDescent="0.3">
      <c r="A28" s="4">
        <v>27</v>
      </c>
      <c r="B28" s="20" t="s">
        <v>1839</v>
      </c>
      <c r="C28" s="5" t="s">
        <v>1840</v>
      </c>
      <c r="D28" s="6">
        <v>72</v>
      </c>
      <c r="E28" s="6">
        <v>1.294</v>
      </c>
      <c r="F28" s="6"/>
      <c r="G28" s="6">
        <v>0.28599999999999998</v>
      </c>
      <c r="H28" s="6">
        <v>21</v>
      </c>
      <c r="I28" s="6"/>
      <c r="J28" s="6">
        <v>8.0000000000000007E-5</v>
      </c>
      <c r="K28" s="6"/>
    </row>
    <row r="29" spans="1:11" ht="13.5" customHeight="1" thickBot="1" x14ac:dyDescent="0.3">
      <c r="A29" s="4">
        <v>28</v>
      </c>
      <c r="B29" s="20" t="s">
        <v>1628</v>
      </c>
      <c r="C29" s="5" t="s">
        <v>1629</v>
      </c>
      <c r="D29" s="6">
        <v>1228</v>
      </c>
      <c r="E29" s="6">
        <v>0.44400000000000001</v>
      </c>
      <c r="F29" s="6">
        <v>0.56799999999999995</v>
      </c>
      <c r="G29" s="6">
        <v>8.8999999999999996E-2</v>
      </c>
      <c r="H29" s="6">
        <v>123</v>
      </c>
      <c r="I29" s="6">
        <v>9.4</v>
      </c>
      <c r="J29" s="6">
        <v>2.3400000000000001E-3</v>
      </c>
      <c r="K29" s="6">
        <v>0.19400000000000001</v>
      </c>
    </row>
    <row r="30" spans="1:11" ht="13.5" customHeight="1" thickBot="1" x14ac:dyDescent="0.3">
      <c r="A30" s="4">
        <v>29</v>
      </c>
      <c r="B30" s="20" t="s">
        <v>1841</v>
      </c>
      <c r="C30" s="5" t="s">
        <v>1842</v>
      </c>
      <c r="D30" s="6">
        <v>257</v>
      </c>
      <c r="E30" s="6">
        <v>0.121</v>
      </c>
      <c r="F30" s="6">
        <v>0.24299999999999999</v>
      </c>
      <c r="G30" s="6">
        <v>1.2999999999999999E-2</v>
      </c>
      <c r="H30" s="6">
        <v>76</v>
      </c>
      <c r="I30" s="6">
        <v>7.8</v>
      </c>
      <c r="J30" s="6">
        <v>6.4999999999999997E-4</v>
      </c>
      <c r="K30" s="6">
        <v>8.6999999999999994E-2</v>
      </c>
    </row>
    <row r="31" spans="1:11" ht="13.5" customHeight="1" thickBot="1" x14ac:dyDescent="0.3">
      <c r="A31" s="4">
        <v>30</v>
      </c>
      <c r="B31" s="20" t="s">
        <v>1640</v>
      </c>
      <c r="C31" s="5" t="s">
        <v>1641</v>
      </c>
      <c r="D31" s="6">
        <v>541</v>
      </c>
      <c r="E31" s="6">
        <v>0.91900000000000004</v>
      </c>
      <c r="F31" s="6">
        <v>0.74099999999999999</v>
      </c>
      <c r="G31" s="6"/>
      <c r="H31" s="6">
        <v>0</v>
      </c>
      <c r="I31" s="6">
        <v>4.3</v>
      </c>
      <c r="J31" s="6">
        <v>2.0200000000000001E-3</v>
      </c>
      <c r="K31" s="6">
        <v>0.20899999999999999</v>
      </c>
    </row>
    <row r="32" spans="1:11" ht="13.5" customHeight="1" thickBot="1" x14ac:dyDescent="0.3">
      <c r="A32" s="4">
        <v>31</v>
      </c>
      <c r="B32" s="20" t="s">
        <v>1644</v>
      </c>
      <c r="C32" s="5" t="s">
        <v>1645</v>
      </c>
      <c r="D32" s="6">
        <v>2304</v>
      </c>
      <c r="E32" s="6">
        <v>1.179</v>
      </c>
      <c r="F32" s="6">
        <v>1.4650000000000001</v>
      </c>
      <c r="G32" s="6">
        <v>0.22900000000000001</v>
      </c>
      <c r="H32" s="6">
        <v>131</v>
      </c>
      <c r="I32" s="6">
        <v>8.4</v>
      </c>
      <c r="J32" s="6">
        <v>6.1599999999999997E-3</v>
      </c>
      <c r="K32" s="6">
        <v>0.56200000000000006</v>
      </c>
    </row>
    <row r="33" spans="1:11" ht="13.5" customHeight="1" thickBot="1" x14ac:dyDescent="0.3">
      <c r="A33" s="4">
        <v>32</v>
      </c>
      <c r="B33" s="20" t="s">
        <v>1648</v>
      </c>
      <c r="C33" s="5" t="s">
        <v>1593</v>
      </c>
      <c r="D33" s="6">
        <v>26</v>
      </c>
      <c r="E33" s="6"/>
      <c r="F33" s="6"/>
      <c r="G33" s="6">
        <v>0.17100000000000001</v>
      </c>
      <c r="H33" s="6">
        <v>152</v>
      </c>
      <c r="I33" s="6"/>
      <c r="J33" s="6">
        <v>0</v>
      </c>
      <c r="K33" s="6"/>
    </row>
    <row r="34" spans="1:11" ht="13.5" customHeight="1" thickBot="1" x14ac:dyDescent="0.3">
      <c r="A34" s="4">
        <v>33</v>
      </c>
      <c r="B34" s="20" t="s">
        <v>1434</v>
      </c>
      <c r="C34" s="5" t="s">
        <v>1435</v>
      </c>
      <c r="D34" s="6">
        <v>13</v>
      </c>
      <c r="E34" s="6">
        <v>2.5999999999999999E-2</v>
      </c>
      <c r="F34" s="6"/>
      <c r="G34" s="6">
        <v>0.188</v>
      </c>
      <c r="H34" s="6">
        <v>16</v>
      </c>
      <c r="I34" s="6"/>
      <c r="J34" s="6">
        <v>0</v>
      </c>
      <c r="K34" s="6"/>
    </row>
    <row r="35" spans="1:11" ht="13.5" customHeight="1" thickBot="1" x14ac:dyDescent="0.3">
      <c r="A35" s="4">
        <v>34</v>
      </c>
      <c r="B35" s="20" t="s">
        <v>1649</v>
      </c>
      <c r="C35" s="5" t="s">
        <v>1650</v>
      </c>
      <c r="D35" s="6">
        <v>174</v>
      </c>
      <c r="E35" s="6">
        <v>0.47099999999999997</v>
      </c>
      <c r="F35" s="6">
        <v>0.44700000000000001</v>
      </c>
      <c r="G35" s="6">
        <v>0.13</v>
      </c>
      <c r="H35" s="6">
        <v>46</v>
      </c>
      <c r="I35" s="6">
        <v>4.7</v>
      </c>
      <c r="J35" s="6">
        <v>5.1000000000000004E-4</v>
      </c>
      <c r="K35" s="6">
        <v>0.113</v>
      </c>
    </row>
    <row r="36" spans="1:11" ht="13.5" customHeight="1" thickBot="1" x14ac:dyDescent="0.3">
      <c r="A36" s="4">
        <v>35</v>
      </c>
      <c r="B36" s="20" t="s">
        <v>1667</v>
      </c>
      <c r="C36" s="5" t="s">
        <v>1668</v>
      </c>
      <c r="D36" s="6">
        <v>854</v>
      </c>
      <c r="E36" s="6">
        <v>1.077</v>
      </c>
      <c r="F36" s="6">
        <v>0.96099999999999997</v>
      </c>
      <c r="G36" s="6">
        <v>0.158</v>
      </c>
      <c r="H36" s="6">
        <v>101</v>
      </c>
      <c r="I36" s="6">
        <v>5.5</v>
      </c>
      <c r="J36" s="6">
        <v>2.1299999999999999E-3</v>
      </c>
      <c r="K36" s="6">
        <v>0.23599999999999999</v>
      </c>
    </row>
    <row r="37" spans="1:11" ht="13.5" customHeight="1" thickBot="1" x14ac:dyDescent="0.3">
      <c r="A37" s="4">
        <v>36</v>
      </c>
      <c r="B37" s="20" t="s">
        <v>1671</v>
      </c>
      <c r="C37" s="5" t="s">
        <v>1672</v>
      </c>
      <c r="D37" s="6">
        <v>306</v>
      </c>
      <c r="E37" s="6">
        <v>0.35099999999999998</v>
      </c>
      <c r="F37" s="6">
        <v>0.46899999999999997</v>
      </c>
      <c r="G37" s="6">
        <v>2.9000000000000001E-2</v>
      </c>
      <c r="H37" s="6">
        <v>34</v>
      </c>
      <c r="I37" s="6">
        <v>7.5</v>
      </c>
      <c r="J37" s="6">
        <v>7.6999999999999996E-4</v>
      </c>
      <c r="K37" s="6">
        <v>0.191</v>
      </c>
    </row>
    <row r="38" spans="1:11" ht="13.5" customHeight="1" thickBot="1" x14ac:dyDescent="0.3">
      <c r="A38" s="4">
        <v>37</v>
      </c>
      <c r="B38" s="20" t="s">
        <v>1692</v>
      </c>
      <c r="C38" s="5" t="s">
        <v>1678</v>
      </c>
      <c r="D38" s="6">
        <v>3462</v>
      </c>
      <c r="E38" s="6">
        <v>0.70899999999999996</v>
      </c>
      <c r="F38" s="6">
        <v>0.88800000000000001</v>
      </c>
      <c r="G38" s="6">
        <v>0.17899999999999999</v>
      </c>
      <c r="H38" s="6">
        <v>224</v>
      </c>
      <c r="I38" s="6">
        <v>9.6</v>
      </c>
      <c r="J38" s="6">
        <v>6.8599999999999998E-3</v>
      </c>
      <c r="K38" s="6">
        <v>0.33400000000000002</v>
      </c>
    </row>
    <row r="39" spans="1:11" ht="13.5" customHeight="1" thickBot="1" x14ac:dyDescent="0.3">
      <c r="A39" s="4">
        <v>38</v>
      </c>
      <c r="B39" s="20" t="s">
        <v>1699</v>
      </c>
      <c r="C39" s="5" t="s">
        <v>1685</v>
      </c>
      <c r="D39" s="6">
        <v>5425</v>
      </c>
      <c r="E39" s="6">
        <v>0.78700000000000003</v>
      </c>
      <c r="F39" s="6">
        <v>0.82599999999999996</v>
      </c>
      <c r="G39" s="6">
        <v>0.14199999999999999</v>
      </c>
      <c r="H39" s="6">
        <v>395</v>
      </c>
      <c r="I39" s="6">
        <v>7.2</v>
      </c>
      <c r="J39" s="6">
        <v>1.3769999999999999E-2</v>
      </c>
      <c r="K39" s="6">
        <v>0.27500000000000002</v>
      </c>
    </row>
    <row r="40" spans="1:11" ht="13.5" customHeight="1" thickBot="1" x14ac:dyDescent="0.3">
      <c r="A40" s="4">
        <v>39</v>
      </c>
      <c r="B40" s="20" t="s">
        <v>1363</v>
      </c>
      <c r="C40" s="5" t="s">
        <v>1364</v>
      </c>
      <c r="D40" s="6">
        <v>122</v>
      </c>
      <c r="E40" s="6">
        <v>7.0999999999999994E-2</v>
      </c>
      <c r="F40" s="6">
        <v>8.4000000000000005E-2</v>
      </c>
      <c r="G40" s="6">
        <v>0</v>
      </c>
      <c r="H40" s="6">
        <v>67</v>
      </c>
      <c r="I40" s="6">
        <v>9.3000000000000007</v>
      </c>
      <c r="J40" s="6">
        <v>8.8999999999999995E-4</v>
      </c>
      <c r="K40" s="6">
        <v>0.114</v>
      </c>
    </row>
    <row r="41" spans="1:11" ht="13.5" customHeight="1" thickBot="1" x14ac:dyDescent="0.3">
      <c r="A41" s="7">
        <v>40</v>
      </c>
      <c r="B41" s="20" t="s">
        <v>1702</v>
      </c>
      <c r="C41" s="8" t="s">
        <v>1703</v>
      </c>
      <c r="D41" s="9">
        <v>719</v>
      </c>
      <c r="E41" s="9">
        <v>1.1990000000000001</v>
      </c>
      <c r="F41" s="9">
        <v>1.032</v>
      </c>
      <c r="G41" s="9">
        <v>0.107</v>
      </c>
      <c r="H41" s="9">
        <v>149</v>
      </c>
      <c r="I41" s="9">
        <v>3.2</v>
      </c>
      <c r="J41" s="9">
        <v>2.63E-3</v>
      </c>
      <c r="K41" s="9">
        <v>0.26900000000000002</v>
      </c>
    </row>
    <row r="42" spans="1:11" ht="13.5" customHeight="1" thickBot="1" x14ac:dyDescent="0.3">
      <c r="A42" s="4">
        <v>41</v>
      </c>
      <c r="B42" s="20" t="s">
        <v>1843</v>
      </c>
      <c r="C42" s="5" t="s">
        <v>1844</v>
      </c>
      <c r="D42" s="6">
        <v>420</v>
      </c>
      <c r="E42" s="6">
        <v>0.11700000000000001</v>
      </c>
      <c r="F42" s="6">
        <v>0.17499999999999999</v>
      </c>
      <c r="G42" s="6">
        <v>3.1E-2</v>
      </c>
      <c r="H42" s="6">
        <v>65</v>
      </c>
      <c r="I42" s="6" t="s">
        <v>12</v>
      </c>
      <c r="J42" s="6">
        <v>6.2E-4</v>
      </c>
      <c r="K42" s="6">
        <v>6.0999999999999999E-2</v>
      </c>
    </row>
    <row r="43" spans="1:11" ht="13.5" customHeight="1" thickBot="1" x14ac:dyDescent="0.3">
      <c r="A43" s="4">
        <v>42</v>
      </c>
      <c r="B43" s="20" t="s">
        <v>1845</v>
      </c>
      <c r="C43" s="5" t="s">
        <v>1846</v>
      </c>
      <c r="D43" s="6">
        <v>230</v>
      </c>
      <c r="E43" s="6">
        <v>0.154</v>
      </c>
      <c r="F43" s="6"/>
      <c r="G43" s="6">
        <v>6.4000000000000001E-2</v>
      </c>
      <c r="H43" s="6">
        <v>627</v>
      </c>
      <c r="I43" s="6">
        <v>1.5</v>
      </c>
      <c r="J43" s="6">
        <v>1E-4</v>
      </c>
      <c r="K43" s="6"/>
    </row>
    <row r="44" spans="1:11" ht="13.5" customHeight="1" thickBot="1" x14ac:dyDescent="0.3">
      <c r="A44" s="4">
        <v>43</v>
      </c>
      <c r="B44" s="20" t="s">
        <v>1847</v>
      </c>
      <c r="C44" s="5" t="s">
        <v>1848</v>
      </c>
      <c r="D44" s="6">
        <v>70</v>
      </c>
      <c r="E44" s="6">
        <v>0.13700000000000001</v>
      </c>
      <c r="F44" s="6"/>
      <c r="G44" s="6">
        <v>0</v>
      </c>
      <c r="H44" s="6">
        <v>50</v>
      </c>
      <c r="I44" s="6"/>
      <c r="J44" s="6">
        <v>3.2000000000000003E-4</v>
      </c>
      <c r="K44" s="6"/>
    </row>
    <row r="45" spans="1:11" ht="13.5" customHeight="1" thickBot="1" x14ac:dyDescent="0.3">
      <c r="A45" s="4">
        <v>44</v>
      </c>
      <c r="B45" s="20" t="s">
        <v>1704</v>
      </c>
      <c r="C45" s="5" t="s">
        <v>1705</v>
      </c>
      <c r="D45" s="6">
        <v>13586</v>
      </c>
      <c r="E45" s="6">
        <v>1.7210000000000001</v>
      </c>
      <c r="F45" s="6">
        <v>1.958</v>
      </c>
      <c r="G45" s="6">
        <v>0.29699999999999999</v>
      </c>
      <c r="H45" s="6">
        <v>350</v>
      </c>
      <c r="I45" s="6" t="s">
        <v>12</v>
      </c>
      <c r="J45" s="6">
        <v>2.614E-2</v>
      </c>
      <c r="K45" s="6">
        <v>0.80700000000000005</v>
      </c>
    </row>
    <row r="46" spans="1:11" ht="13.5" customHeight="1" thickBot="1" x14ac:dyDescent="0.3">
      <c r="A46" s="4">
        <v>45</v>
      </c>
      <c r="B46" s="20" t="s">
        <v>1706</v>
      </c>
      <c r="C46" s="5" t="s">
        <v>1707</v>
      </c>
      <c r="D46" s="6">
        <v>2923</v>
      </c>
      <c r="E46" s="6">
        <v>0.97399999999999998</v>
      </c>
      <c r="F46" s="6">
        <v>1.016</v>
      </c>
      <c r="G46" s="6">
        <v>9.4E-2</v>
      </c>
      <c r="H46" s="6">
        <v>127</v>
      </c>
      <c r="I46" s="6" t="s">
        <v>12</v>
      </c>
      <c r="J46" s="6">
        <v>4.0099999999999997E-3</v>
      </c>
      <c r="K46" s="6">
        <v>0.42399999999999999</v>
      </c>
    </row>
    <row r="47" spans="1:11" ht="13.5" customHeight="1" thickBot="1" x14ac:dyDescent="0.3">
      <c r="A47" s="4">
        <v>46</v>
      </c>
      <c r="B47" s="20" t="s">
        <v>1708</v>
      </c>
      <c r="C47" s="5" t="s">
        <v>1709</v>
      </c>
      <c r="D47" s="6">
        <v>271</v>
      </c>
      <c r="E47" s="6">
        <v>0.15</v>
      </c>
      <c r="F47" s="6">
        <v>0.185</v>
      </c>
      <c r="G47" s="6">
        <v>1.4999999999999999E-2</v>
      </c>
      <c r="H47" s="6">
        <v>131</v>
      </c>
      <c r="I47" s="6">
        <v>5.3</v>
      </c>
      <c r="J47" s="6">
        <v>5.5000000000000003E-4</v>
      </c>
      <c r="K47" s="6">
        <v>3.4000000000000002E-2</v>
      </c>
    </row>
    <row r="48" spans="1:11" ht="13.5" customHeight="1" thickBot="1" x14ac:dyDescent="0.3">
      <c r="A48" s="4">
        <v>47</v>
      </c>
      <c r="B48" s="20" t="s">
        <v>1849</v>
      </c>
      <c r="C48" s="5" t="s">
        <v>1850</v>
      </c>
      <c r="D48" s="6">
        <v>91</v>
      </c>
      <c r="E48" s="6">
        <v>8.5999999999999993E-2</v>
      </c>
      <c r="F48" s="6">
        <v>7.0999999999999994E-2</v>
      </c>
      <c r="G48" s="6">
        <v>3.3000000000000002E-2</v>
      </c>
      <c r="H48" s="6">
        <v>90</v>
      </c>
      <c r="I48" s="6"/>
      <c r="J48" s="6">
        <v>3.6999999999999999E-4</v>
      </c>
      <c r="K48" s="6">
        <v>3.4000000000000002E-2</v>
      </c>
    </row>
    <row r="49" spans="1:11" ht="13.5" customHeight="1" thickBot="1" x14ac:dyDescent="0.3">
      <c r="A49" s="4">
        <v>48</v>
      </c>
      <c r="B49" s="20" t="s">
        <v>1851</v>
      </c>
      <c r="C49" s="5" t="s">
        <v>1852</v>
      </c>
      <c r="D49" s="6">
        <v>166</v>
      </c>
      <c r="E49" s="6">
        <v>0.34799999999999998</v>
      </c>
      <c r="F49" s="6">
        <v>0.40699999999999997</v>
      </c>
      <c r="G49" s="6">
        <v>0.13200000000000001</v>
      </c>
      <c r="H49" s="6">
        <v>53</v>
      </c>
      <c r="I49" s="6">
        <v>4.4000000000000004</v>
      </c>
      <c r="J49" s="6">
        <v>6.9999999999999999E-4</v>
      </c>
      <c r="K49" s="6">
        <v>0.13700000000000001</v>
      </c>
    </row>
    <row r="50" spans="1:11" ht="13.5" customHeight="1" thickBot="1" x14ac:dyDescent="0.3">
      <c r="A50" s="4">
        <v>49</v>
      </c>
      <c r="B50" s="20" t="s">
        <v>1853</v>
      </c>
      <c r="C50" s="5" t="s">
        <v>1854</v>
      </c>
      <c r="D50" s="6">
        <v>188</v>
      </c>
      <c r="E50" s="6">
        <v>0.16700000000000001</v>
      </c>
      <c r="F50" s="6">
        <v>0.28899999999999998</v>
      </c>
      <c r="G50" s="6">
        <v>0</v>
      </c>
      <c r="H50" s="6">
        <v>27</v>
      </c>
      <c r="I50" s="6">
        <v>9.5</v>
      </c>
      <c r="J50" s="6">
        <v>3.6999999999999999E-4</v>
      </c>
      <c r="K50" s="6">
        <v>0.115</v>
      </c>
    </row>
    <row r="51" spans="1:11" ht="13.5" customHeight="1" thickBot="1" x14ac:dyDescent="0.3">
      <c r="A51" s="4">
        <v>50</v>
      </c>
      <c r="B51" s="20" t="s">
        <v>1855</v>
      </c>
      <c r="C51" s="5" t="s">
        <v>1856</v>
      </c>
      <c r="D51" s="6">
        <v>201</v>
      </c>
      <c r="E51" s="6">
        <v>0.61099999999999999</v>
      </c>
      <c r="F51" s="6">
        <v>1.194</v>
      </c>
      <c r="G51" s="6">
        <v>5.2999999999999999E-2</v>
      </c>
      <c r="H51" s="6">
        <v>19</v>
      </c>
      <c r="I51" s="6">
        <v>8.1999999999999993</v>
      </c>
      <c r="J51" s="6">
        <v>5.6999999999999998E-4</v>
      </c>
      <c r="K51" s="6">
        <v>0.441</v>
      </c>
    </row>
    <row r="52" spans="1:11" ht="13.5" customHeight="1" thickBot="1" x14ac:dyDescent="0.3">
      <c r="A52" s="4">
        <v>51</v>
      </c>
      <c r="B52" s="20" t="s">
        <v>1857</v>
      </c>
      <c r="C52" s="5" t="s">
        <v>1858</v>
      </c>
      <c r="D52" s="6">
        <v>1769</v>
      </c>
      <c r="E52" s="6">
        <v>1.0489999999999999</v>
      </c>
      <c r="F52" s="6">
        <v>1.3720000000000001</v>
      </c>
      <c r="G52" s="6">
        <v>0.26400000000000001</v>
      </c>
      <c r="H52" s="6">
        <v>53</v>
      </c>
      <c r="I52" s="6" t="s">
        <v>12</v>
      </c>
      <c r="J52" s="6">
        <v>1.6299999999999999E-3</v>
      </c>
      <c r="K52" s="6">
        <v>0.42299999999999999</v>
      </c>
    </row>
    <row r="53" spans="1:11" ht="13.5" customHeight="1" thickBot="1" x14ac:dyDescent="0.3">
      <c r="A53" s="4">
        <v>52</v>
      </c>
      <c r="B53" s="20" t="s">
        <v>554</v>
      </c>
      <c r="C53" s="5" t="s">
        <v>537</v>
      </c>
      <c r="D53" s="6">
        <v>8424</v>
      </c>
      <c r="E53" s="6">
        <v>1.304</v>
      </c>
      <c r="F53" s="6">
        <v>1.3680000000000001</v>
      </c>
      <c r="G53" s="6">
        <v>0.41</v>
      </c>
      <c r="H53" s="6">
        <v>283</v>
      </c>
      <c r="I53" s="6" t="s">
        <v>12</v>
      </c>
      <c r="J53" s="6">
        <v>2.0959999999999999E-2</v>
      </c>
      <c r="K53" s="6">
        <v>0.69199999999999995</v>
      </c>
    </row>
    <row r="54" spans="1:11" ht="13.5" customHeight="1" thickBot="1" x14ac:dyDescent="0.3">
      <c r="A54" s="4">
        <v>53</v>
      </c>
      <c r="B54" s="20" t="s">
        <v>1859</v>
      </c>
      <c r="C54" s="5" t="s">
        <v>1860</v>
      </c>
      <c r="D54" s="6">
        <v>1459</v>
      </c>
      <c r="E54" s="6">
        <v>0.46500000000000002</v>
      </c>
      <c r="F54" s="6">
        <v>0.437</v>
      </c>
      <c r="G54" s="6">
        <v>9.5000000000000001E-2</v>
      </c>
      <c r="H54" s="6">
        <v>147</v>
      </c>
      <c r="I54" s="6" t="s">
        <v>12</v>
      </c>
      <c r="J54" s="6">
        <v>2.3800000000000002E-3</v>
      </c>
      <c r="K54" s="6">
        <v>0.14699999999999999</v>
      </c>
    </row>
    <row r="55" spans="1:11" ht="13.5" customHeight="1" thickBot="1" x14ac:dyDescent="0.3">
      <c r="A55" s="4">
        <v>54</v>
      </c>
      <c r="B55" s="20" t="s">
        <v>1861</v>
      </c>
      <c r="C55" s="5" t="s">
        <v>1862</v>
      </c>
      <c r="D55" s="6">
        <v>681</v>
      </c>
      <c r="E55" s="6">
        <v>0.78300000000000003</v>
      </c>
      <c r="F55" s="6">
        <v>0.77200000000000002</v>
      </c>
      <c r="G55" s="6">
        <v>0.106</v>
      </c>
      <c r="H55" s="6">
        <v>47</v>
      </c>
      <c r="I55" s="6">
        <v>9.6999999999999993</v>
      </c>
      <c r="J55" s="6">
        <v>1.31E-3</v>
      </c>
      <c r="K55" s="6">
        <v>0.25800000000000001</v>
      </c>
    </row>
    <row r="56" spans="1:11" ht="13.5" customHeight="1" thickBot="1" x14ac:dyDescent="0.3">
      <c r="A56" s="4">
        <v>55</v>
      </c>
      <c r="B56" s="20" t="s">
        <v>1367</v>
      </c>
      <c r="C56" s="5" t="s">
        <v>1368</v>
      </c>
      <c r="D56" s="6">
        <v>473</v>
      </c>
      <c r="E56" s="6">
        <v>0.28799999999999998</v>
      </c>
      <c r="F56" s="6">
        <v>0.26300000000000001</v>
      </c>
      <c r="G56" s="6">
        <v>8.6999999999999994E-2</v>
      </c>
      <c r="H56" s="6">
        <v>69</v>
      </c>
      <c r="I56" s="6" t="s">
        <v>12</v>
      </c>
      <c r="J56" s="6">
        <v>7.5000000000000002E-4</v>
      </c>
      <c r="K56" s="6">
        <v>0.08</v>
      </c>
    </row>
    <row r="57" spans="1:11" ht="13.5" customHeight="1" thickBot="1" x14ac:dyDescent="0.3">
      <c r="A57" s="4">
        <v>56</v>
      </c>
      <c r="B57" s="20" t="s">
        <v>1863</v>
      </c>
      <c r="C57" s="5" t="s">
        <v>1864</v>
      </c>
      <c r="D57" s="6">
        <v>118</v>
      </c>
      <c r="E57" s="6">
        <v>0.315</v>
      </c>
      <c r="F57" s="6">
        <v>0.23599999999999999</v>
      </c>
      <c r="G57" s="6">
        <v>2.9000000000000001E-2</v>
      </c>
      <c r="H57" s="6">
        <v>35</v>
      </c>
      <c r="I57" s="6">
        <v>7</v>
      </c>
      <c r="J57" s="6">
        <v>2.5999999999999998E-4</v>
      </c>
      <c r="K57" s="6">
        <v>7.0000000000000007E-2</v>
      </c>
    </row>
    <row r="58" spans="1:11" ht="13.5" customHeight="1" thickBot="1" x14ac:dyDescent="0.3">
      <c r="A58" s="4">
        <v>57</v>
      </c>
      <c r="B58" s="20" t="s">
        <v>1865</v>
      </c>
      <c r="C58" s="5" t="s">
        <v>1866</v>
      </c>
      <c r="D58" s="6">
        <v>68</v>
      </c>
      <c r="E58" s="6">
        <v>0.46600000000000003</v>
      </c>
      <c r="F58" s="6">
        <v>0.46600000000000003</v>
      </c>
      <c r="G58" s="6">
        <v>4.7E-2</v>
      </c>
      <c r="H58" s="6">
        <v>128</v>
      </c>
      <c r="I58" s="6"/>
      <c r="J58" s="6">
        <v>2.0000000000000001E-4</v>
      </c>
      <c r="K58" s="6">
        <v>7.8E-2</v>
      </c>
    </row>
    <row r="59" spans="1:11" ht="13.5" customHeight="1" thickBot="1" x14ac:dyDescent="0.3">
      <c r="A59" s="4">
        <v>58</v>
      </c>
      <c r="B59" s="20" t="s">
        <v>1867</v>
      </c>
      <c r="C59" s="5" t="s">
        <v>1868</v>
      </c>
      <c r="D59" s="6">
        <v>481</v>
      </c>
      <c r="E59" s="6">
        <v>0.63800000000000001</v>
      </c>
      <c r="F59" s="6">
        <v>0.441</v>
      </c>
      <c r="G59" s="6"/>
      <c r="H59" s="6">
        <v>0</v>
      </c>
      <c r="I59" s="6">
        <v>9.6</v>
      </c>
      <c r="J59" s="6">
        <v>9.5E-4</v>
      </c>
      <c r="K59" s="6">
        <v>0.123</v>
      </c>
    </row>
    <row r="60" spans="1:11" ht="13.5" customHeight="1" thickBot="1" x14ac:dyDescent="0.3">
      <c r="A60" s="4">
        <v>59</v>
      </c>
      <c r="B60" s="20" t="s">
        <v>1770</v>
      </c>
      <c r="C60" s="5" t="s">
        <v>1771</v>
      </c>
      <c r="D60" s="6">
        <v>1210</v>
      </c>
      <c r="E60" s="6">
        <v>0.13900000000000001</v>
      </c>
      <c r="F60" s="6">
        <v>0.189</v>
      </c>
      <c r="G60" s="6">
        <v>8.0000000000000002E-3</v>
      </c>
      <c r="H60" s="6">
        <v>647</v>
      </c>
      <c r="I60" s="6">
        <v>4.5</v>
      </c>
      <c r="J60" s="6">
        <v>2.3400000000000001E-3</v>
      </c>
      <c r="K60" s="6">
        <v>2.5999999999999999E-2</v>
      </c>
    </row>
    <row r="61" spans="1:11" ht="13.5" customHeight="1" thickBot="1" x14ac:dyDescent="0.3">
      <c r="A61" s="7">
        <v>60</v>
      </c>
      <c r="B61" s="20" t="s">
        <v>1772</v>
      </c>
      <c r="C61" s="8" t="s">
        <v>1773</v>
      </c>
      <c r="D61" s="9">
        <v>572</v>
      </c>
      <c r="E61" s="9">
        <v>0.64300000000000002</v>
      </c>
      <c r="F61" s="9">
        <v>0.57499999999999996</v>
      </c>
      <c r="G61" s="9">
        <v>5.8999999999999997E-2</v>
      </c>
      <c r="H61" s="9">
        <v>118</v>
      </c>
      <c r="I61" s="9">
        <v>4.0999999999999996</v>
      </c>
      <c r="J61" s="9">
        <v>2.5300000000000001E-3</v>
      </c>
      <c r="K61" s="9">
        <v>0.16200000000000001</v>
      </c>
    </row>
    <row r="62" spans="1:11" ht="13.5" customHeight="1" thickBot="1" x14ac:dyDescent="0.3">
      <c r="A62" s="4">
        <v>61</v>
      </c>
      <c r="B62" s="20" t="s">
        <v>1279</v>
      </c>
      <c r="C62" s="5" t="s">
        <v>1280</v>
      </c>
      <c r="D62" s="6">
        <v>50</v>
      </c>
      <c r="E62" s="6">
        <v>5.5E-2</v>
      </c>
      <c r="F62" s="6"/>
      <c r="G62" s="6">
        <v>0</v>
      </c>
      <c r="H62" s="6">
        <v>95</v>
      </c>
      <c r="I62" s="6"/>
      <c r="J62" s="6">
        <v>1.1E-4</v>
      </c>
      <c r="K62" s="6"/>
    </row>
    <row r="63" spans="1:11" ht="13.5" customHeight="1" thickBot="1" x14ac:dyDescent="0.3">
      <c r="A63" s="4">
        <v>62</v>
      </c>
      <c r="B63" s="20" t="s">
        <v>1869</v>
      </c>
      <c r="C63" s="5" t="s">
        <v>1870</v>
      </c>
      <c r="D63" s="6">
        <v>148</v>
      </c>
      <c r="E63" s="6">
        <v>0.25</v>
      </c>
      <c r="F63" s="6">
        <v>0.24299999999999999</v>
      </c>
      <c r="G63" s="6">
        <v>0</v>
      </c>
      <c r="H63" s="6">
        <v>39</v>
      </c>
      <c r="I63" s="6">
        <v>5.8</v>
      </c>
      <c r="J63" s="6">
        <v>3.2000000000000003E-4</v>
      </c>
      <c r="K63" s="6">
        <v>5.0999999999999997E-2</v>
      </c>
    </row>
    <row r="64" spans="1:11" ht="13.5" customHeight="1" thickBot="1" x14ac:dyDescent="0.3">
      <c r="A64" s="4">
        <v>63</v>
      </c>
      <c r="B64" s="20" t="s">
        <v>1871</v>
      </c>
      <c r="C64" s="5" t="s">
        <v>1872</v>
      </c>
      <c r="D64" s="6">
        <v>197</v>
      </c>
      <c r="E64" s="6">
        <v>0.104</v>
      </c>
      <c r="F64" s="6">
        <v>0.13</v>
      </c>
      <c r="G64" s="6">
        <v>3.3000000000000002E-2</v>
      </c>
      <c r="H64" s="6">
        <v>30</v>
      </c>
      <c r="I64" s="6" t="s">
        <v>12</v>
      </c>
      <c r="J64" s="6">
        <v>5.8E-4</v>
      </c>
      <c r="K64" s="6">
        <v>7.8E-2</v>
      </c>
    </row>
    <row r="65" spans="1:11" ht="13.5" customHeight="1" thickBot="1" x14ac:dyDescent="0.3">
      <c r="A65" s="4">
        <v>64</v>
      </c>
      <c r="B65" s="20" t="s">
        <v>1873</v>
      </c>
      <c r="C65" s="5" t="s">
        <v>1874</v>
      </c>
      <c r="D65" s="6">
        <v>57</v>
      </c>
      <c r="E65" s="6">
        <v>8.7999999999999995E-2</v>
      </c>
      <c r="F65" s="6"/>
      <c r="G65" s="6">
        <v>2.3E-2</v>
      </c>
      <c r="H65" s="6">
        <v>88</v>
      </c>
      <c r="I65" s="6"/>
      <c r="J65" s="6">
        <v>1.4999999999999999E-4</v>
      </c>
      <c r="K65" s="6"/>
    </row>
    <row r="66" spans="1:11" ht="13.5" customHeight="1" thickBot="1" x14ac:dyDescent="0.3">
      <c r="A66" s="4">
        <v>65</v>
      </c>
      <c r="B66" s="20" t="s">
        <v>1371</v>
      </c>
      <c r="C66" s="5" t="s">
        <v>1372</v>
      </c>
      <c r="D66" s="6">
        <v>117</v>
      </c>
      <c r="E66" s="6">
        <v>0.40300000000000002</v>
      </c>
      <c r="F66" s="6">
        <v>0.36599999999999999</v>
      </c>
      <c r="G66" s="6">
        <v>8.3000000000000004E-2</v>
      </c>
      <c r="H66" s="6">
        <v>24</v>
      </c>
      <c r="I66" s="6">
        <v>5.6</v>
      </c>
      <c r="J66" s="6">
        <v>2.5999999999999998E-4</v>
      </c>
      <c r="K66" s="6">
        <v>8.3000000000000004E-2</v>
      </c>
    </row>
    <row r="67" spans="1:11" ht="13.5" customHeight="1" thickBot="1" x14ac:dyDescent="0.3">
      <c r="A67" s="4">
        <v>66</v>
      </c>
      <c r="B67" s="20" t="s">
        <v>1786</v>
      </c>
      <c r="C67" s="5" t="s">
        <v>1787</v>
      </c>
      <c r="D67" s="6">
        <v>1143</v>
      </c>
      <c r="E67" s="6">
        <v>1.518</v>
      </c>
      <c r="F67" s="6">
        <v>1.4139999999999999</v>
      </c>
      <c r="G67" s="6">
        <v>0.28399999999999997</v>
      </c>
      <c r="H67" s="6">
        <v>102</v>
      </c>
      <c r="I67" s="6">
        <v>4.5999999999999996</v>
      </c>
      <c r="J67" s="6">
        <v>4.1399999999999996E-3</v>
      </c>
      <c r="K67" s="6">
        <v>0.42899999999999999</v>
      </c>
    </row>
    <row r="68" spans="1:11" ht="13.5" customHeight="1" thickBot="1" x14ac:dyDescent="0.3">
      <c r="A68" s="4">
        <v>67</v>
      </c>
      <c r="B68" s="20" t="s">
        <v>1788</v>
      </c>
      <c r="C68" s="5" t="s">
        <v>1789</v>
      </c>
      <c r="D68" s="6">
        <v>16889</v>
      </c>
      <c r="E68" s="6">
        <v>2.82</v>
      </c>
      <c r="F68" s="6">
        <v>3.0870000000000002</v>
      </c>
      <c r="G68" s="6">
        <v>0.504</v>
      </c>
      <c r="H68" s="6">
        <v>540</v>
      </c>
      <c r="I68" s="6">
        <v>5.5</v>
      </c>
      <c r="J68" s="6">
        <v>6.769E-2</v>
      </c>
      <c r="K68" s="6">
        <v>1.21</v>
      </c>
    </row>
    <row r="69" spans="1:11" ht="13.5" customHeight="1" thickBot="1" x14ac:dyDescent="0.3">
      <c r="A69" s="4">
        <v>68</v>
      </c>
      <c r="B69" s="20" t="s">
        <v>1875</v>
      </c>
      <c r="C69" s="5" t="s">
        <v>1876</v>
      </c>
      <c r="D69" s="6">
        <v>22</v>
      </c>
      <c r="E69" s="6">
        <v>0.10100000000000001</v>
      </c>
      <c r="F69" s="6"/>
      <c r="G69" s="6">
        <v>0</v>
      </c>
      <c r="H69" s="6">
        <v>8</v>
      </c>
      <c r="I69" s="6"/>
      <c r="J69" s="6">
        <v>4.0000000000000003E-5</v>
      </c>
      <c r="K69" s="6"/>
    </row>
    <row r="70" spans="1:11" ht="13.5" customHeight="1" thickBot="1" x14ac:dyDescent="0.3">
      <c r="A70" s="4">
        <v>69</v>
      </c>
      <c r="B70" s="20" t="s">
        <v>140</v>
      </c>
      <c r="C70" s="5" t="s">
        <v>141</v>
      </c>
      <c r="D70" s="6">
        <v>152</v>
      </c>
      <c r="E70" s="6">
        <v>0.65900000000000003</v>
      </c>
      <c r="F70" s="6">
        <v>0.68300000000000005</v>
      </c>
      <c r="G70" s="6">
        <v>3.7999999999999999E-2</v>
      </c>
      <c r="H70" s="6">
        <v>26</v>
      </c>
      <c r="I70" s="6">
        <v>6.6</v>
      </c>
      <c r="J70" s="6">
        <v>3.6999999999999999E-4</v>
      </c>
      <c r="K70" s="6">
        <v>0.182</v>
      </c>
    </row>
    <row r="71" spans="1:11" ht="13.5" customHeight="1" thickBot="1" x14ac:dyDescent="0.3">
      <c r="A71" s="4">
        <v>70</v>
      </c>
      <c r="B71" s="20" t="s">
        <v>1877</v>
      </c>
      <c r="C71" s="5" t="s">
        <v>1878</v>
      </c>
      <c r="D71" s="6">
        <v>209</v>
      </c>
      <c r="E71" s="6">
        <v>9.4E-2</v>
      </c>
      <c r="F71" s="6">
        <v>5.8000000000000003E-2</v>
      </c>
      <c r="G71" s="6">
        <v>2.5999999999999999E-2</v>
      </c>
      <c r="H71" s="6">
        <v>115</v>
      </c>
      <c r="I71" s="6" t="s">
        <v>12</v>
      </c>
      <c r="J71" s="6">
        <v>1.2999999999999999E-4</v>
      </c>
      <c r="K71" s="6">
        <v>0.01</v>
      </c>
    </row>
    <row r="72" spans="1:11" ht="13.5" customHeight="1" thickBot="1" x14ac:dyDescent="0.3">
      <c r="A72" s="4">
        <v>71</v>
      </c>
      <c r="B72" s="20" t="s">
        <v>1879</v>
      </c>
      <c r="C72" s="5" t="s">
        <v>1880</v>
      </c>
      <c r="D72" s="6">
        <v>588</v>
      </c>
      <c r="E72" s="6">
        <v>0.45500000000000002</v>
      </c>
      <c r="F72" s="6">
        <v>0.52</v>
      </c>
      <c r="G72" s="6">
        <v>0.14000000000000001</v>
      </c>
      <c r="H72" s="6">
        <v>136</v>
      </c>
      <c r="I72" s="6">
        <v>3.6</v>
      </c>
      <c r="J72" s="6">
        <v>3.8899999999999998E-3</v>
      </c>
      <c r="K72" s="6">
        <v>0.22600000000000001</v>
      </c>
    </row>
    <row r="73" spans="1:11" ht="13.5" customHeight="1" thickBot="1" x14ac:dyDescent="0.3">
      <c r="A73" s="4">
        <v>72</v>
      </c>
      <c r="B73" s="20" t="s">
        <v>1446</v>
      </c>
      <c r="C73" s="5" t="s">
        <v>1447</v>
      </c>
      <c r="D73" s="6">
        <v>508</v>
      </c>
      <c r="E73" s="6">
        <v>1.62</v>
      </c>
      <c r="F73" s="6">
        <v>1.022</v>
      </c>
      <c r="G73" s="6">
        <v>0.255</v>
      </c>
      <c r="H73" s="6">
        <v>47</v>
      </c>
      <c r="I73" s="6">
        <v>7.1</v>
      </c>
      <c r="J73" s="6">
        <v>6.4999999999999997E-4</v>
      </c>
      <c r="K73" s="6">
        <v>0.14799999999999999</v>
      </c>
    </row>
    <row r="74" spans="1:11" ht="13.5" customHeight="1" thickBot="1" x14ac:dyDescent="0.3">
      <c r="A74" s="4">
        <v>73</v>
      </c>
      <c r="B74" s="20" t="s">
        <v>1881</v>
      </c>
      <c r="C74" s="5" t="s">
        <v>1882</v>
      </c>
      <c r="D74" s="6">
        <v>274</v>
      </c>
      <c r="E74" s="6">
        <v>0.16</v>
      </c>
      <c r="F74" s="6">
        <v>0.22900000000000001</v>
      </c>
      <c r="G74" s="6">
        <v>0</v>
      </c>
      <c r="H74" s="6">
        <v>133</v>
      </c>
      <c r="I74" s="6">
        <v>7.7</v>
      </c>
      <c r="J74" s="6">
        <v>6.3000000000000003E-4</v>
      </c>
      <c r="K74" s="6">
        <v>7.4999999999999997E-2</v>
      </c>
    </row>
    <row r="75" spans="1:11" ht="13.5" customHeight="1" thickBot="1" x14ac:dyDescent="0.3">
      <c r="A75" s="4">
        <v>74</v>
      </c>
      <c r="B75" s="20" t="s">
        <v>1883</v>
      </c>
      <c r="C75" s="5" t="s">
        <v>1884</v>
      </c>
      <c r="D75" s="6">
        <v>1768</v>
      </c>
      <c r="E75" s="6">
        <v>0.67700000000000005</v>
      </c>
      <c r="F75" s="6">
        <v>0.55400000000000005</v>
      </c>
      <c r="G75" s="6">
        <v>5.8000000000000003E-2</v>
      </c>
      <c r="H75" s="6">
        <v>588</v>
      </c>
      <c r="I75" s="6">
        <v>4</v>
      </c>
      <c r="J75" s="6">
        <v>6.5399999999999998E-3</v>
      </c>
      <c r="K75" s="6">
        <v>0.13500000000000001</v>
      </c>
    </row>
    <row r="76" spans="1:11" ht="13.5" customHeight="1" thickBot="1" x14ac:dyDescent="0.3">
      <c r="A76" s="4">
        <v>75</v>
      </c>
      <c r="B76" s="20" t="s">
        <v>1885</v>
      </c>
      <c r="C76" s="5" t="s">
        <v>1886</v>
      </c>
      <c r="D76" s="6">
        <v>1200</v>
      </c>
      <c r="E76" s="6">
        <v>0.39200000000000002</v>
      </c>
      <c r="F76" s="6">
        <v>0.42599999999999999</v>
      </c>
      <c r="G76" s="6">
        <v>0.30399999999999999</v>
      </c>
      <c r="H76" s="6">
        <v>92</v>
      </c>
      <c r="I76" s="6" t="s">
        <v>12</v>
      </c>
      <c r="J76" s="6">
        <v>1.5E-3</v>
      </c>
      <c r="K76" s="6">
        <v>0.124</v>
      </c>
    </row>
    <row r="77" spans="1:11" ht="13.5" customHeight="1" thickBot="1" x14ac:dyDescent="0.3">
      <c r="A77" s="7">
        <v>76</v>
      </c>
      <c r="B77" s="20" t="s">
        <v>1887</v>
      </c>
      <c r="C77" s="8" t="s">
        <v>1888</v>
      </c>
      <c r="D77" s="9">
        <v>1773</v>
      </c>
      <c r="E77" s="9">
        <v>0.54500000000000004</v>
      </c>
      <c r="F77" s="9">
        <v>0.53500000000000003</v>
      </c>
      <c r="G77" s="9">
        <v>6.3E-2</v>
      </c>
      <c r="H77" s="9">
        <v>79</v>
      </c>
      <c r="I77" s="9" t="s">
        <v>12</v>
      </c>
      <c r="J77" s="9">
        <v>1.7099999999999999E-3</v>
      </c>
      <c r="K77" s="9">
        <v>0.189</v>
      </c>
    </row>
  </sheetData>
  <conditionalFormatting sqref="E2:E77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3324" r:id="rId3" name="Control 12">
          <controlPr defaultSize="0" r:id="rId4">
            <anchor moveWithCells="1">
              <from>
                <xdr:col>10</xdr:col>
                <xdr:colOff>0</xdr:colOff>
                <xdr:row>77</xdr:row>
                <xdr:rowOff>0</xdr:rowOff>
              </from>
              <to>
                <xdr:col>11</xdr:col>
                <xdr:colOff>304800</xdr:colOff>
                <xdr:row>78</xdr:row>
                <xdr:rowOff>57150</xdr:rowOff>
              </to>
            </anchor>
          </controlPr>
        </control>
      </mc:Choice>
      <mc:Fallback>
        <control shapeId="13324" r:id="rId3" name="Control 12"/>
      </mc:Fallback>
    </mc:AlternateContent>
    <mc:AlternateContent xmlns:mc="http://schemas.openxmlformats.org/markup-compatibility/2006">
      <mc:Choice Requires="x14">
        <control shapeId="13321" r:id="rId5" name="Control 9">
          <controlPr defaultSize="0" r:id="rId6">
            <anchor moveWithCells="1">
              <from>
                <xdr:col>10</xdr:col>
                <xdr:colOff>0</xdr:colOff>
                <xdr:row>61</xdr:row>
                <xdr:rowOff>0</xdr:rowOff>
              </from>
              <to>
                <xdr:col>11</xdr:col>
                <xdr:colOff>304800</xdr:colOff>
                <xdr:row>62</xdr:row>
                <xdr:rowOff>57150</xdr:rowOff>
              </to>
            </anchor>
          </controlPr>
        </control>
      </mc:Choice>
      <mc:Fallback>
        <control shapeId="13321" r:id="rId5" name="Control 9"/>
      </mc:Fallback>
    </mc:AlternateContent>
    <mc:AlternateContent xmlns:mc="http://schemas.openxmlformats.org/markup-compatibility/2006">
      <mc:Choice Requires="x14">
        <control shapeId="13318" r:id="rId7" name="Control 6">
          <controlPr defaultSize="0" r:id="rId8">
            <anchor moveWithCells="1">
              <from>
                <xdr:col>10</xdr:col>
                <xdr:colOff>0</xdr:colOff>
                <xdr:row>41</xdr:row>
                <xdr:rowOff>0</xdr:rowOff>
              </from>
              <to>
                <xdr:col>11</xdr:col>
                <xdr:colOff>304800</xdr:colOff>
                <xdr:row>42</xdr:row>
                <xdr:rowOff>57150</xdr:rowOff>
              </to>
            </anchor>
          </controlPr>
        </control>
      </mc:Choice>
      <mc:Fallback>
        <control shapeId="13318" r:id="rId7" name="Control 6"/>
      </mc:Fallback>
    </mc:AlternateContent>
    <mc:AlternateContent xmlns:mc="http://schemas.openxmlformats.org/markup-compatibility/2006">
      <mc:Choice Requires="x14">
        <control shapeId="13315" r:id="rId9" name="Control 3">
          <controlPr defaultSize="0" r:id="rId10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11</xdr:col>
                <xdr:colOff>304800</xdr:colOff>
                <xdr:row>22</xdr:row>
                <xdr:rowOff>57150</xdr:rowOff>
              </to>
            </anchor>
          </controlPr>
        </control>
      </mc:Choice>
      <mc:Fallback>
        <control shapeId="13315" r:id="rId9" name="Control 3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K76"/>
  <sheetViews>
    <sheetView workbookViewId="0">
      <pane ySplit="1" topLeftCell="A2" activePane="bottomLeft" state="frozen"/>
      <selection pane="bottomLeft" activeCell="B2" sqref="B2"/>
    </sheetView>
  </sheetViews>
  <sheetFormatPr defaultRowHeight="14.25" customHeight="1" x14ac:dyDescent="0.25"/>
  <cols>
    <col min="1" max="1" width="9.140625" style="2"/>
    <col min="2" max="2" width="26.7109375" style="2" customWidth="1"/>
    <col min="3" max="3" width="15.140625" style="2" customWidth="1"/>
    <col min="4" max="16384" width="9.140625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ht="14.25" customHeight="1" thickBot="1" x14ac:dyDescent="0.3">
      <c r="A2" s="4">
        <v>1</v>
      </c>
      <c r="B2" s="20" t="s">
        <v>1889</v>
      </c>
      <c r="C2" s="5" t="s">
        <v>1890</v>
      </c>
      <c r="D2" s="6">
        <v>139</v>
      </c>
      <c r="E2" s="6">
        <v>0.69</v>
      </c>
      <c r="F2" s="6"/>
      <c r="G2" s="6">
        <v>6.5000000000000002E-2</v>
      </c>
      <c r="H2" s="6">
        <v>31</v>
      </c>
      <c r="I2" s="6">
        <v>4.0999999999999996</v>
      </c>
      <c r="J2" s="6">
        <v>9.7000000000000005E-4</v>
      </c>
      <c r="K2" s="6"/>
    </row>
    <row r="3" spans="1:11" ht="14.25" customHeight="1" thickBot="1" x14ac:dyDescent="0.3">
      <c r="A3" s="4">
        <v>2</v>
      </c>
      <c r="B3" s="20" t="s">
        <v>1891</v>
      </c>
      <c r="C3" s="5" t="s">
        <v>1892</v>
      </c>
      <c r="D3" s="6">
        <v>2773</v>
      </c>
      <c r="E3" s="6">
        <v>0.67500000000000004</v>
      </c>
      <c r="F3" s="6">
        <v>1.2230000000000001</v>
      </c>
      <c r="G3" s="6">
        <v>0.10299999999999999</v>
      </c>
      <c r="H3" s="6">
        <v>156</v>
      </c>
      <c r="I3" s="6" t="s">
        <v>12</v>
      </c>
      <c r="J3" s="6">
        <v>8.5900000000000004E-3</v>
      </c>
      <c r="K3" s="6">
        <v>0.74099999999999999</v>
      </c>
    </row>
    <row r="4" spans="1:11" ht="14.25" customHeight="1" thickBot="1" x14ac:dyDescent="0.3">
      <c r="A4" s="4">
        <v>3</v>
      </c>
      <c r="B4" s="20" t="s">
        <v>1893</v>
      </c>
      <c r="C4" s="5" t="s">
        <v>1894</v>
      </c>
      <c r="D4" s="6">
        <v>330</v>
      </c>
      <c r="E4" s="6">
        <v>0.82899999999999996</v>
      </c>
      <c r="F4" s="6">
        <v>0.79700000000000004</v>
      </c>
      <c r="G4" s="6">
        <v>2.4E-2</v>
      </c>
      <c r="H4" s="6">
        <v>41</v>
      </c>
      <c r="I4" s="6">
        <v>6.7</v>
      </c>
      <c r="J4" s="6">
        <v>1.7700000000000001E-3</v>
      </c>
      <c r="K4" s="6">
        <v>0.47599999999999998</v>
      </c>
    </row>
    <row r="5" spans="1:11" ht="14.25" customHeight="1" thickBot="1" x14ac:dyDescent="0.3">
      <c r="A5" s="4">
        <v>4</v>
      </c>
      <c r="B5" s="20" t="s">
        <v>1895</v>
      </c>
      <c r="C5" s="5" t="s">
        <v>1896</v>
      </c>
      <c r="D5" s="6">
        <v>208</v>
      </c>
      <c r="E5" s="6">
        <v>0.30299999999999999</v>
      </c>
      <c r="F5" s="6">
        <v>0.61799999999999999</v>
      </c>
      <c r="G5" s="6">
        <v>0</v>
      </c>
      <c r="H5" s="6">
        <v>45</v>
      </c>
      <c r="I5" s="6">
        <v>5.0999999999999996</v>
      </c>
      <c r="J5" s="6">
        <v>9.2000000000000003E-4</v>
      </c>
      <c r="K5" s="6">
        <v>0.23799999999999999</v>
      </c>
    </row>
    <row r="6" spans="1:11" ht="14.25" customHeight="1" thickBot="1" x14ac:dyDescent="0.3">
      <c r="A6" s="4">
        <v>5</v>
      </c>
      <c r="B6" s="20" t="s">
        <v>1897</v>
      </c>
      <c r="C6" s="5" t="s">
        <v>1898</v>
      </c>
      <c r="D6" s="6">
        <v>128</v>
      </c>
      <c r="E6" s="6">
        <v>0.42899999999999999</v>
      </c>
      <c r="F6" s="6"/>
      <c r="G6" s="6">
        <v>0.38200000000000001</v>
      </c>
      <c r="H6" s="6">
        <v>34</v>
      </c>
      <c r="I6" s="6">
        <v>5.0999999999999996</v>
      </c>
      <c r="J6" s="6">
        <v>5.9999999999999995E-4</v>
      </c>
      <c r="K6" s="6"/>
    </row>
    <row r="7" spans="1:11" ht="14.25" customHeight="1" thickBot="1" x14ac:dyDescent="0.3">
      <c r="A7" s="4">
        <v>6</v>
      </c>
      <c r="B7" s="20" t="s">
        <v>6</v>
      </c>
      <c r="C7" s="5" t="s">
        <v>7</v>
      </c>
      <c r="D7" s="6">
        <v>4846</v>
      </c>
      <c r="E7" s="6">
        <v>1.7689999999999999</v>
      </c>
      <c r="F7" s="6">
        <v>2.25</v>
      </c>
      <c r="G7" s="6">
        <v>0.39200000000000002</v>
      </c>
      <c r="H7" s="6">
        <v>212</v>
      </c>
      <c r="I7" s="6">
        <v>5.5</v>
      </c>
      <c r="J7" s="6">
        <v>1.9519999999999999E-2</v>
      </c>
      <c r="K7" s="6">
        <v>0.88600000000000001</v>
      </c>
    </row>
    <row r="8" spans="1:11" ht="14.25" customHeight="1" thickBot="1" x14ac:dyDescent="0.3">
      <c r="A8" s="4">
        <v>7</v>
      </c>
      <c r="B8" s="20" t="s">
        <v>1899</v>
      </c>
      <c r="C8" s="5" t="s">
        <v>1900</v>
      </c>
      <c r="D8" s="6">
        <v>1040</v>
      </c>
      <c r="E8" s="6">
        <v>1.274</v>
      </c>
      <c r="F8" s="6">
        <v>1.47</v>
      </c>
      <c r="G8" s="6">
        <v>0.42099999999999999</v>
      </c>
      <c r="H8" s="6">
        <v>76</v>
      </c>
      <c r="I8" s="6">
        <v>7.4</v>
      </c>
      <c r="J8" s="6">
        <v>4.7600000000000003E-3</v>
      </c>
      <c r="K8" s="6">
        <v>0.91600000000000004</v>
      </c>
    </row>
    <row r="9" spans="1:11" ht="14.25" customHeight="1" thickBot="1" x14ac:dyDescent="0.3">
      <c r="A9" s="4">
        <v>8</v>
      </c>
      <c r="B9" s="20" t="s">
        <v>88</v>
      </c>
      <c r="C9" s="5" t="s">
        <v>89</v>
      </c>
      <c r="D9" s="6">
        <v>316</v>
      </c>
      <c r="E9" s="6">
        <v>0.55300000000000005</v>
      </c>
      <c r="F9" s="6">
        <v>0.97699999999999998</v>
      </c>
      <c r="G9" s="6">
        <v>4.2999999999999997E-2</v>
      </c>
      <c r="H9" s="6">
        <v>23</v>
      </c>
      <c r="I9" s="6">
        <v>7.1</v>
      </c>
      <c r="J9" s="6">
        <v>5.9000000000000003E-4</v>
      </c>
      <c r="K9" s="6">
        <v>0.23799999999999999</v>
      </c>
    </row>
    <row r="10" spans="1:11" ht="14.25" customHeight="1" thickBot="1" x14ac:dyDescent="0.3">
      <c r="A10" s="4">
        <v>9</v>
      </c>
      <c r="B10" s="20" t="s">
        <v>1901</v>
      </c>
      <c r="C10" s="5" t="s">
        <v>1902</v>
      </c>
      <c r="D10" s="6">
        <v>3233</v>
      </c>
      <c r="E10" s="6">
        <v>2.1349999999999998</v>
      </c>
      <c r="F10" s="6">
        <v>2.573</v>
      </c>
      <c r="G10" s="6">
        <v>0.252</v>
      </c>
      <c r="H10" s="6">
        <v>111</v>
      </c>
      <c r="I10" s="6">
        <v>5.6</v>
      </c>
      <c r="J10" s="6">
        <v>9.0399999999999994E-3</v>
      </c>
      <c r="K10" s="6">
        <v>0.70799999999999996</v>
      </c>
    </row>
    <row r="11" spans="1:11" ht="14.25" customHeight="1" thickBot="1" x14ac:dyDescent="0.3">
      <c r="A11" s="4">
        <v>10</v>
      </c>
      <c r="B11" s="20" t="s">
        <v>1903</v>
      </c>
      <c r="C11" s="5" t="s">
        <v>1904</v>
      </c>
      <c r="D11" s="6">
        <v>267</v>
      </c>
      <c r="E11" s="6">
        <v>0.872</v>
      </c>
      <c r="F11" s="6">
        <v>1.0109999999999999</v>
      </c>
      <c r="G11" s="6">
        <v>0.158</v>
      </c>
      <c r="H11" s="6">
        <v>19</v>
      </c>
      <c r="I11" s="6">
        <v>7.8</v>
      </c>
      <c r="J11" s="6">
        <v>1.2700000000000001E-3</v>
      </c>
      <c r="K11" s="6">
        <v>0.71899999999999997</v>
      </c>
    </row>
    <row r="12" spans="1:11" ht="14.25" customHeight="1" thickBot="1" x14ac:dyDescent="0.3">
      <c r="A12" s="4">
        <v>11</v>
      </c>
      <c r="B12" s="20" t="s">
        <v>1905</v>
      </c>
      <c r="C12" s="5" t="s">
        <v>1906</v>
      </c>
      <c r="D12" s="6">
        <v>200</v>
      </c>
      <c r="E12" s="6">
        <v>0.77600000000000002</v>
      </c>
      <c r="F12" s="6"/>
      <c r="G12" s="6">
        <v>0.08</v>
      </c>
      <c r="H12" s="6">
        <v>25</v>
      </c>
      <c r="I12" s="6">
        <v>3.5</v>
      </c>
      <c r="J12" s="6">
        <v>2.47E-3</v>
      </c>
      <c r="K12" s="6"/>
    </row>
    <row r="13" spans="1:11" ht="14.25" customHeight="1" thickBot="1" x14ac:dyDescent="0.3">
      <c r="A13" s="4">
        <v>12</v>
      </c>
      <c r="B13" s="20" t="s">
        <v>616</v>
      </c>
      <c r="C13" s="5" t="s">
        <v>617</v>
      </c>
      <c r="D13" s="6">
        <v>714</v>
      </c>
      <c r="E13" s="6">
        <v>0.90200000000000002</v>
      </c>
      <c r="F13" s="6">
        <v>1.1000000000000001</v>
      </c>
      <c r="G13" s="6">
        <v>0.113</v>
      </c>
      <c r="H13" s="6">
        <v>62</v>
      </c>
      <c r="I13" s="6">
        <v>6.8</v>
      </c>
      <c r="J13" s="6">
        <v>2.0799999999999998E-3</v>
      </c>
      <c r="K13" s="6">
        <v>0.38300000000000001</v>
      </c>
    </row>
    <row r="14" spans="1:11" ht="14.25" customHeight="1" thickBot="1" x14ac:dyDescent="0.3">
      <c r="A14" s="4">
        <v>13</v>
      </c>
      <c r="B14" s="20" t="s">
        <v>13</v>
      </c>
      <c r="C14" s="5" t="s">
        <v>14</v>
      </c>
      <c r="D14" s="6">
        <v>102</v>
      </c>
      <c r="E14" s="6">
        <v>1.7869999999999999</v>
      </c>
      <c r="F14" s="6">
        <v>1.3660000000000001</v>
      </c>
      <c r="G14" s="6">
        <v>0.217</v>
      </c>
      <c r="H14" s="6">
        <v>23</v>
      </c>
      <c r="I14" s="6">
        <v>2</v>
      </c>
      <c r="J14" s="6">
        <v>6.7000000000000002E-4</v>
      </c>
      <c r="K14" s="6">
        <v>0.48799999999999999</v>
      </c>
    </row>
    <row r="15" spans="1:11" ht="14.25" customHeight="1" thickBot="1" x14ac:dyDescent="0.3">
      <c r="A15" s="4">
        <v>14</v>
      </c>
      <c r="B15" s="20" t="s">
        <v>1907</v>
      </c>
      <c r="C15" s="5" t="s">
        <v>1908</v>
      </c>
      <c r="D15" s="6">
        <v>21307</v>
      </c>
      <c r="E15" s="6">
        <v>2.1589999999999998</v>
      </c>
      <c r="F15" s="6">
        <v>2.5129999999999999</v>
      </c>
      <c r="G15" s="6">
        <v>0.39</v>
      </c>
      <c r="H15" s="6">
        <v>718</v>
      </c>
      <c r="I15" s="6">
        <v>7.7</v>
      </c>
      <c r="J15" s="6">
        <v>5.7200000000000001E-2</v>
      </c>
      <c r="K15" s="6">
        <v>0.88600000000000001</v>
      </c>
    </row>
    <row r="16" spans="1:11" ht="14.25" customHeight="1" thickBot="1" x14ac:dyDescent="0.3">
      <c r="A16" s="4">
        <v>15</v>
      </c>
      <c r="B16" s="20" t="s">
        <v>1909</v>
      </c>
      <c r="C16" s="5" t="s">
        <v>1910</v>
      </c>
      <c r="D16" s="6">
        <v>6615</v>
      </c>
      <c r="E16" s="6">
        <v>1.9259999999999999</v>
      </c>
      <c r="F16" s="6">
        <v>2.1949999999999998</v>
      </c>
      <c r="G16" s="6">
        <v>0.22700000000000001</v>
      </c>
      <c r="H16" s="6">
        <v>1010</v>
      </c>
      <c r="I16" s="6">
        <v>2.6</v>
      </c>
      <c r="J16" s="6">
        <v>2.0459999999999999E-2</v>
      </c>
      <c r="K16" s="6">
        <v>0.43</v>
      </c>
    </row>
    <row r="17" spans="1:11" ht="14.25" customHeight="1" thickBot="1" x14ac:dyDescent="0.3">
      <c r="A17" s="4">
        <v>16</v>
      </c>
      <c r="B17" s="20" t="s">
        <v>92</v>
      </c>
      <c r="C17" s="5" t="s">
        <v>93</v>
      </c>
      <c r="D17" s="6">
        <v>2</v>
      </c>
      <c r="E17" s="6">
        <v>0.2</v>
      </c>
      <c r="F17" s="6">
        <v>0.2</v>
      </c>
      <c r="G17" s="6">
        <v>0</v>
      </c>
      <c r="H17" s="6">
        <v>5</v>
      </c>
      <c r="I17" s="6"/>
      <c r="J17" s="6">
        <v>2.0000000000000002E-5</v>
      </c>
      <c r="K17" s="6">
        <v>8.3000000000000004E-2</v>
      </c>
    </row>
    <row r="18" spans="1:11" ht="14.25" customHeight="1" thickBot="1" x14ac:dyDescent="0.3">
      <c r="A18" s="4">
        <v>17</v>
      </c>
      <c r="B18" s="20" t="s">
        <v>1911</v>
      </c>
      <c r="C18" s="5" t="s">
        <v>1912</v>
      </c>
      <c r="D18" s="6">
        <v>147</v>
      </c>
      <c r="E18" s="6">
        <v>0.70199999999999996</v>
      </c>
      <c r="F18" s="6"/>
      <c r="G18" s="6">
        <v>0.05</v>
      </c>
      <c r="H18" s="6">
        <v>20</v>
      </c>
      <c r="I18" s="6">
        <v>4</v>
      </c>
      <c r="J18" s="6">
        <v>4.4000000000000002E-4</v>
      </c>
      <c r="K18" s="6"/>
    </row>
    <row r="19" spans="1:11" ht="14.25" customHeight="1" thickBot="1" x14ac:dyDescent="0.3">
      <c r="A19" s="4">
        <v>18</v>
      </c>
      <c r="B19" s="20" t="s">
        <v>1913</v>
      </c>
      <c r="C19" s="5" t="s">
        <v>1914</v>
      </c>
      <c r="D19" s="6">
        <v>97</v>
      </c>
      <c r="E19" s="6">
        <v>0.629</v>
      </c>
      <c r="F19" s="6">
        <v>0.84699999999999998</v>
      </c>
      <c r="G19" s="6">
        <v>5.3999999999999999E-2</v>
      </c>
      <c r="H19" s="6">
        <v>56</v>
      </c>
      <c r="I19" s="6"/>
      <c r="J19" s="6">
        <v>5.2999999999999998E-4</v>
      </c>
      <c r="K19" s="6">
        <v>0.24399999999999999</v>
      </c>
    </row>
    <row r="20" spans="1:11" ht="14.25" customHeight="1" thickBot="1" x14ac:dyDescent="0.3">
      <c r="A20" s="4">
        <v>19</v>
      </c>
      <c r="B20" s="20" t="s">
        <v>21</v>
      </c>
      <c r="C20" s="5" t="s">
        <v>22</v>
      </c>
      <c r="D20" s="6">
        <v>2764</v>
      </c>
      <c r="E20" s="6">
        <v>1.1859999999999999</v>
      </c>
      <c r="F20" s="6">
        <v>1.5349999999999999</v>
      </c>
      <c r="G20" s="6">
        <v>0.19700000000000001</v>
      </c>
      <c r="H20" s="6">
        <v>66</v>
      </c>
      <c r="I20" s="6" t="s">
        <v>12</v>
      </c>
      <c r="J20" s="6">
        <v>6.5399999999999998E-3</v>
      </c>
      <c r="K20" s="6">
        <v>0.77700000000000002</v>
      </c>
    </row>
    <row r="21" spans="1:11" ht="14.25" customHeight="1" thickBot="1" x14ac:dyDescent="0.3">
      <c r="A21" s="7">
        <v>20</v>
      </c>
      <c r="B21" s="20" t="s">
        <v>1915</v>
      </c>
      <c r="C21" s="8" t="s">
        <v>1916</v>
      </c>
      <c r="D21" s="9">
        <v>356</v>
      </c>
      <c r="E21" s="9">
        <v>0.318</v>
      </c>
      <c r="F21" s="9">
        <v>0.68</v>
      </c>
      <c r="G21" s="9">
        <v>6.7000000000000004E-2</v>
      </c>
      <c r="H21" s="9">
        <v>15</v>
      </c>
      <c r="I21" s="9" t="s">
        <v>12</v>
      </c>
      <c r="J21" s="9">
        <v>5.8E-4</v>
      </c>
      <c r="K21" s="9">
        <v>0.28799999999999998</v>
      </c>
    </row>
    <row r="22" spans="1:11" ht="14.25" customHeight="1" thickBot="1" x14ac:dyDescent="0.3">
      <c r="A22" s="4">
        <v>21</v>
      </c>
      <c r="B22" s="20" t="s">
        <v>1917</v>
      </c>
      <c r="C22" s="5" t="s">
        <v>1918</v>
      </c>
      <c r="D22" s="6">
        <v>940</v>
      </c>
      <c r="E22" s="6">
        <v>1.1719999999999999</v>
      </c>
      <c r="F22" s="6">
        <v>1.45</v>
      </c>
      <c r="G22" s="6">
        <v>0.28299999999999997</v>
      </c>
      <c r="H22" s="6">
        <v>46</v>
      </c>
      <c r="I22" s="6">
        <v>7.4</v>
      </c>
      <c r="J22" s="6">
        <v>4.0499999999999998E-3</v>
      </c>
      <c r="K22" s="6">
        <v>0.90300000000000002</v>
      </c>
    </row>
    <row r="23" spans="1:11" ht="14.25" customHeight="1" thickBot="1" x14ac:dyDescent="0.3">
      <c r="A23" s="4">
        <v>22</v>
      </c>
      <c r="B23" s="20" t="s">
        <v>108</v>
      </c>
      <c r="C23" s="5" t="s">
        <v>109</v>
      </c>
      <c r="D23" s="6">
        <v>562</v>
      </c>
      <c r="E23" s="6">
        <v>0.55300000000000005</v>
      </c>
      <c r="F23" s="6">
        <v>0.84499999999999997</v>
      </c>
      <c r="G23" s="6">
        <v>6.2E-2</v>
      </c>
      <c r="H23" s="6">
        <v>80</v>
      </c>
      <c r="I23" s="6">
        <v>5.8</v>
      </c>
      <c r="J23" s="6">
        <v>1.6000000000000001E-3</v>
      </c>
      <c r="K23" s="6">
        <v>0.24199999999999999</v>
      </c>
    </row>
    <row r="24" spans="1:11" ht="14.25" customHeight="1" thickBot="1" x14ac:dyDescent="0.3">
      <c r="A24" s="4">
        <v>23</v>
      </c>
      <c r="B24" s="20" t="s">
        <v>1919</v>
      </c>
      <c r="C24" s="5" t="s">
        <v>1920</v>
      </c>
      <c r="D24" s="6">
        <v>534</v>
      </c>
      <c r="E24" s="6">
        <v>3.1389999999999998</v>
      </c>
      <c r="F24" s="6">
        <v>2.1909999999999998</v>
      </c>
      <c r="G24" s="6">
        <v>0.35599999999999998</v>
      </c>
      <c r="H24" s="6">
        <v>45</v>
      </c>
      <c r="I24" s="6">
        <v>3</v>
      </c>
      <c r="J24" s="6">
        <v>7.7999999999999999E-4</v>
      </c>
      <c r="K24" s="6">
        <v>0.19800000000000001</v>
      </c>
    </row>
    <row r="25" spans="1:11" ht="14.25" customHeight="1" thickBot="1" x14ac:dyDescent="0.3">
      <c r="A25" s="4">
        <v>24</v>
      </c>
      <c r="B25" s="20" t="s">
        <v>33</v>
      </c>
      <c r="C25" s="5" t="s">
        <v>34</v>
      </c>
      <c r="D25" s="6">
        <v>6292</v>
      </c>
      <c r="E25" s="6">
        <v>1.988</v>
      </c>
      <c r="F25" s="6">
        <v>2.4119999999999999</v>
      </c>
      <c r="G25" s="6">
        <v>0.38800000000000001</v>
      </c>
      <c r="H25" s="6">
        <v>237</v>
      </c>
      <c r="I25" s="6">
        <v>6</v>
      </c>
      <c r="J25" s="6">
        <v>1.549E-2</v>
      </c>
      <c r="K25" s="6">
        <v>0.63100000000000001</v>
      </c>
    </row>
    <row r="26" spans="1:11" ht="14.25" customHeight="1" thickBot="1" x14ac:dyDescent="0.3">
      <c r="A26" s="4">
        <v>25</v>
      </c>
      <c r="B26" s="20" t="s">
        <v>35</v>
      </c>
      <c r="C26" s="5" t="s">
        <v>36</v>
      </c>
      <c r="D26" s="6">
        <v>6586</v>
      </c>
      <c r="E26" s="6">
        <v>1.0329999999999999</v>
      </c>
      <c r="F26" s="6">
        <v>1.4690000000000001</v>
      </c>
      <c r="G26" s="6">
        <v>9.7000000000000003E-2</v>
      </c>
      <c r="H26" s="6">
        <v>359</v>
      </c>
      <c r="I26" s="6">
        <v>8.6</v>
      </c>
      <c r="J26" s="6">
        <v>1.09E-2</v>
      </c>
      <c r="K26" s="6">
        <v>0.38400000000000001</v>
      </c>
    </row>
    <row r="27" spans="1:11" ht="14.25" customHeight="1" thickBot="1" x14ac:dyDescent="0.3">
      <c r="A27" s="4">
        <v>26</v>
      </c>
      <c r="B27" s="20" t="s">
        <v>1921</v>
      </c>
      <c r="C27" s="5" t="s">
        <v>1922</v>
      </c>
      <c r="D27" s="6">
        <v>1515</v>
      </c>
      <c r="E27" s="6">
        <v>0.94799999999999995</v>
      </c>
      <c r="F27" s="6">
        <v>1.06</v>
      </c>
      <c r="G27" s="6">
        <v>0.14499999999999999</v>
      </c>
      <c r="H27" s="6">
        <v>124</v>
      </c>
      <c r="I27" s="6">
        <v>9.6</v>
      </c>
      <c r="J27" s="6">
        <v>2.9399999999999999E-3</v>
      </c>
      <c r="K27" s="6">
        <v>0.313</v>
      </c>
    </row>
    <row r="28" spans="1:11" ht="14.25" customHeight="1" thickBot="1" x14ac:dyDescent="0.3">
      <c r="A28" s="4">
        <v>27</v>
      </c>
      <c r="B28" s="20" t="s">
        <v>638</v>
      </c>
      <c r="C28" s="5" t="s">
        <v>639</v>
      </c>
      <c r="D28" s="6">
        <v>910</v>
      </c>
      <c r="E28" s="6">
        <v>0.51900000000000002</v>
      </c>
      <c r="F28" s="6">
        <v>0.76300000000000001</v>
      </c>
      <c r="G28" s="6">
        <v>6.7000000000000004E-2</v>
      </c>
      <c r="H28" s="6">
        <v>89</v>
      </c>
      <c r="I28" s="6">
        <v>7.5</v>
      </c>
      <c r="J28" s="6">
        <v>1.6299999999999999E-3</v>
      </c>
      <c r="K28" s="6">
        <v>0.192</v>
      </c>
    </row>
    <row r="29" spans="1:11" ht="14.25" customHeight="1" thickBot="1" x14ac:dyDescent="0.3">
      <c r="A29" s="4">
        <v>28</v>
      </c>
      <c r="B29" s="20" t="s">
        <v>1923</v>
      </c>
      <c r="C29" s="5" t="s">
        <v>1924</v>
      </c>
      <c r="D29" s="6">
        <v>1261</v>
      </c>
      <c r="E29" s="6">
        <v>0.82599999999999996</v>
      </c>
      <c r="F29" s="6">
        <v>1.115</v>
      </c>
      <c r="G29" s="6">
        <v>0.152</v>
      </c>
      <c r="H29" s="6">
        <v>33</v>
      </c>
      <c r="I29" s="6" t="s">
        <v>12</v>
      </c>
      <c r="J29" s="6">
        <v>2.0999999999999999E-3</v>
      </c>
      <c r="K29" s="6">
        <v>0.56699999999999995</v>
      </c>
    </row>
    <row r="30" spans="1:11" ht="14.25" customHeight="1" thickBot="1" x14ac:dyDescent="0.3">
      <c r="A30" s="4">
        <v>29</v>
      </c>
      <c r="B30" s="20" t="s">
        <v>1925</v>
      </c>
      <c r="C30" s="5" t="s">
        <v>1926</v>
      </c>
      <c r="D30" s="6">
        <v>2408</v>
      </c>
      <c r="E30" s="6">
        <v>1.1599999999999999</v>
      </c>
      <c r="F30" s="6">
        <v>1.4330000000000001</v>
      </c>
      <c r="G30" s="6">
        <v>0.182</v>
      </c>
      <c r="H30" s="6">
        <v>121</v>
      </c>
      <c r="I30" s="6">
        <v>9.1999999999999993</v>
      </c>
      <c r="J30" s="6">
        <v>7.4700000000000001E-3</v>
      </c>
      <c r="K30" s="6">
        <v>0.69799999999999995</v>
      </c>
    </row>
    <row r="31" spans="1:11" ht="14.25" customHeight="1" thickBot="1" x14ac:dyDescent="0.3">
      <c r="A31" s="4">
        <v>30</v>
      </c>
      <c r="B31" s="20" t="s">
        <v>672</v>
      </c>
      <c r="C31" s="5" t="s">
        <v>673</v>
      </c>
      <c r="D31" s="6">
        <v>203</v>
      </c>
      <c r="E31" s="6">
        <v>0.63800000000000001</v>
      </c>
      <c r="F31" s="6">
        <v>0.82199999999999995</v>
      </c>
      <c r="G31" s="6">
        <v>3.5999999999999997E-2</v>
      </c>
      <c r="H31" s="6">
        <v>56</v>
      </c>
      <c r="I31" s="6">
        <v>3.4</v>
      </c>
      <c r="J31" s="6">
        <v>1.7700000000000001E-3</v>
      </c>
      <c r="K31" s="6">
        <v>0.376</v>
      </c>
    </row>
    <row r="32" spans="1:11" ht="14.25" customHeight="1" thickBot="1" x14ac:dyDescent="0.3">
      <c r="A32" s="4">
        <v>31</v>
      </c>
      <c r="B32" s="20" t="s">
        <v>50</v>
      </c>
      <c r="C32" s="5" t="s">
        <v>51</v>
      </c>
      <c r="D32" s="6">
        <v>471</v>
      </c>
      <c r="E32" s="6">
        <v>0.19400000000000001</v>
      </c>
      <c r="F32" s="6">
        <v>0.52600000000000002</v>
      </c>
      <c r="G32" s="6">
        <v>0</v>
      </c>
      <c r="H32" s="6">
        <v>13</v>
      </c>
      <c r="I32" s="6" t="s">
        <v>12</v>
      </c>
      <c r="J32" s="6">
        <v>3.8999999999999999E-4</v>
      </c>
      <c r="K32" s="6">
        <v>0.17299999999999999</v>
      </c>
    </row>
    <row r="33" spans="1:11" ht="14.25" customHeight="1" thickBot="1" x14ac:dyDescent="0.3">
      <c r="A33" s="4">
        <v>32</v>
      </c>
      <c r="B33" s="20" t="s">
        <v>1927</v>
      </c>
      <c r="C33" s="5" t="s">
        <v>1928</v>
      </c>
      <c r="D33" s="6">
        <v>4040</v>
      </c>
      <c r="E33" s="6">
        <v>5.093</v>
      </c>
      <c r="F33" s="6">
        <v>6.0289999999999999</v>
      </c>
      <c r="G33" s="6">
        <v>0.45900000000000002</v>
      </c>
      <c r="H33" s="6">
        <v>37</v>
      </c>
      <c r="I33" s="6">
        <v>7.7</v>
      </c>
      <c r="J33" s="6">
        <v>7.8600000000000007E-3</v>
      </c>
      <c r="K33" s="6">
        <v>1.661</v>
      </c>
    </row>
    <row r="34" spans="1:11" ht="14.25" customHeight="1" thickBot="1" x14ac:dyDescent="0.3">
      <c r="A34" s="4">
        <v>33</v>
      </c>
      <c r="B34" s="20" t="s">
        <v>1929</v>
      </c>
      <c r="C34" s="5" t="s">
        <v>1930</v>
      </c>
      <c r="D34" s="6">
        <v>4537</v>
      </c>
      <c r="E34" s="6">
        <v>1.1020000000000001</v>
      </c>
      <c r="F34" s="6">
        <v>1.4810000000000001</v>
      </c>
      <c r="G34" s="6">
        <v>0.13600000000000001</v>
      </c>
      <c r="H34" s="6">
        <v>162</v>
      </c>
      <c r="I34" s="6" t="s">
        <v>12</v>
      </c>
      <c r="J34" s="6">
        <v>9.1699999999999993E-3</v>
      </c>
      <c r="K34" s="6">
        <v>0.60299999999999998</v>
      </c>
    </row>
    <row r="35" spans="1:11" ht="14.25" customHeight="1" thickBot="1" x14ac:dyDescent="0.3">
      <c r="A35" s="4">
        <v>34</v>
      </c>
      <c r="B35" s="20" t="s">
        <v>1931</v>
      </c>
      <c r="C35" s="5" t="s">
        <v>1932</v>
      </c>
      <c r="D35" s="6">
        <v>215</v>
      </c>
      <c r="E35" s="6">
        <v>0.11799999999999999</v>
      </c>
      <c r="F35" s="6">
        <v>0.223</v>
      </c>
      <c r="G35" s="6"/>
      <c r="H35" s="6"/>
      <c r="I35" s="6" t="s">
        <v>12</v>
      </c>
      <c r="J35" s="6">
        <v>3.3E-4</v>
      </c>
      <c r="K35" s="6">
        <v>0.129</v>
      </c>
    </row>
    <row r="36" spans="1:11" ht="14.25" customHeight="1" thickBot="1" x14ac:dyDescent="0.3">
      <c r="A36" s="4">
        <v>35</v>
      </c>
      <c r="B36" s="20" t="s">
        <v>1933</v>
      </c>
      <c r="C36" s="5" t="s">
        <v>1934</v>
      </c>
      <c r="D36" s="6">
        <v>3514</v>
      </c>
      <c r="E36" s="6">
        <v>1.0109999999999999</v>
      </c>
      <c r="F36" s="6">
        <v>1.2090000000000001</v>
      </c>
      <c r="G36" s="6">
        <v>8.1000000000000003E-2</v>
      </c>
      <c r="H36" s="6">
        <v>148</v>
      </c>
      <c r="I36" s="6" t="s">
        <v>12</v>
      </c>
      <c r="J36" s="6">
        <v>9.4299999999999991E-3</v>
      </c>
      <c r="K36" s="6">
        <v>0.70599999999999996</v>
      </c>
    </row>
    <row r="37" spans="1:11" ht="14.25" customHeight="1" thickBot="1" x14ac:dyDescent="0.3">
      <c r="A37" s="4">
        <v>36</v>
      </c>
      <c r="B37" s="20" t="s">
        <v>56</v>
      </c>
      <c r="C37" s="5" t="s">
        <v>57</v>
      </c>
      <c r="D37" s="6">
        <v>1831</v>
      </c>
      <c r="E37" s="6">
        <v>1.377</v>
      </c>
      <c r="F37" s="6">
        <v>2.1320000000000001</v>
      </c>
      <c r="G37" s="6">
        <v>0.46200000000000002</v>
      </c>
      <c r="H37" s="6">
        <v>26</v>
      </c>
      <c r="I37" s="6" t="s">
        <v>12</v>
      </c>
      <c r="J37" s="6">
        <v>2.7100000000000002E-3</v>
      </c>
      <c r="K37" s="6">
        <v>1.026</v>
      </c>
    </row>
    <row r="38" spans="1:11" ht="14.25" customHeight="1" thickBot="1" x14ac:dyDescent="0.3">
      <c r="A38" s="4">
        <v>37</v>
      </c>
      <c r="B38" s="20" t="s">
        <v>122</v>
      </c>
      <c r="C38" s="5" t="s">
        <v>123</v>
      </c>
      <c r="D38" s="6">
        <v>607</v>
      </c>
      <c r="E38" s="6">
        <v>1.2969999999999999</v>
      </c>
      <c r="F38" s="6">
        <v>1.889</v>
      </c>
      <c r="G38" s="6">
        <v>0.14599999999999999</v>
      </c>
      <c r="H38" s="6">
        <v>41</v>
      </c>
      <c r="I38" s="6">
        <v>5.9</v>
      </c>
      <c r="J38" s="6">
        <v>3.1800000000000001E-3</v>
      </c>
      <c r="K38" s="6">
        <v>1.012</v>
      </c>
    </row>
    <row r="39" spans="1:11" ht="14.25" customHeight="1" thickBot="1" x14ac:dyDescent="0.3">
      <c r="A39" s="4">
        <v>38</v>
      </c>
      <c r="B39" s="20" t="s">
        <v>1935</v>
      </c>
      <c r="C39" s="5" t="s">
        <v>1936</v>
      </c>
      <c r="D39" s="6">
        <v>225</v>
      </c>
      <c r="E39" s="6">
        <v>0.214</v>
      </c>
      <c r="F39" s="6"/>
      <c r="G39" s="6">
        <v>3.6999999999999998E-2</v>
      </c>
      <c r="H39" s="6">
        <v>163</v>
      </c>
      <c r="I39" s="6">
        <v>3.4</v>
      </c>
      <c r="J39" s="6">
        <v>8.8999999999999995E-4</v>
      </c>
      <c r="K39" s="6"/>
    </row>
    <row r="40" spans="1:11" ht="14.25" customHeight="1" thickBot="1" x14ac:dyDescent="0.3">
      <c r="A40" s="4">
        <v>39</v>
      </c>
      <c r="B40" s="20" t="s">
        <v>1937</v>
      </c>
      <c r="C40" s="5" t="s">
        <v>1938</v>
      </c>
      <c r="D40" s="6">
        <v>135</v>
      </c>
      <c r="E40" s="6">
        <v>0.36399999999999999</v>
      </c>
      <c r="F40" s="6"/>
      <c r="G40" s="6">
        <v>0.10299999999999999</v>
      </c>
      <c r="H40" s="6">
        <v>29</v>
      </c>
      <c r="I40" s="6">
        <v>5.0999999999999996</v>
      </c>
      <c r="J40" s="6">
        <v>4.4999999999999999E-4</v>
      </c>
      <c r="K40" s="6"/>
    </row>
    <row r="41" spans="1:11" ht="14.25" customHeight="1" thickBot="1" x14ac:dyDescent="0.3">
      <c r="A41" s="7">
        <v>40</v>
      </c>
      <c r="B41" s="20" t="s">
        <v>1939</v>
      </c>
      <c r="C41" s="8" t="s">
        <v>1940</v>
      </c>
      <c r="D41" s="9">
        <v>991</v>
      </c>
      <c r="E41" s="9">
        <v>2.048</v>
      </c>
      <c r="F41" s="9"/>
      <c r="G41" s="9">
        <v>0.26300000000000001</v>
      </c>
      <c r="H41" s="9">
        <v>38</v>
      </c>
      <c r="I41" s="9">
        <v>6.6</v>
      </c>
      <c r="J41" s="9">
        <v>6.3E-3</v>
      </c>
      <c r="K41" s="9"/>
    </row>
    <row r="42" spans="1:11" ht="14.25" customHeight="1" thickBot="1" x14ac:dyDescent="0.3">
      <c r="A42" s="4">
        <v>41</v>
      </c>
      <c r="B42" s="20" t="s">
        <v>1941</v>
      </c>
      <c r="C42" s="5" t="s">
        <v>1942</v>
      </c>
      <c r="D42" s="6">
        <v>18787</v>
      </c>
      <c r="E42" s="6">
        <v>2.2210000000000001</v>
      </c>
      <c r="F42" s="6">
        <v>3.9660000000000002</v>
      </c>
      <c r="G42" s="6">
        <v>0.221</v>
      </c>
      <c r="H42" s="6">
        <v>140</v>
      </c>
      <c r="I42" s="6" t="s">
        <v>12</v>
      </c>
      <c r="J42" s="6">
        <v>3.4000000000000002E-2</v>
      </c>
      <c r="K42" s="6">
        <v>2.504</v>
      </c>
    </row>
    <row r="43" spans="1:11" ht="14.25" customHeight="1" thickBot="1" x14ac:dyDescent="0.3">
      <c r="A43" s="4">
        <v>42</v>
      </c>
      <c r="B43" s="20" t="s">
        <v>1943</v>
      </c>
      <c r="C43" s="5" t="s">
        <v>1944</v>
      </c>
      <c r="D43" s="6">
        <v>603</v>
      </c>
      <c r="E43" s="6">
        <v>0.84799999999999998</v>
      </c>
      <c r="F43" s="6">
        <v>0.83899999999999997</v>
      </c>
      <c r="G43" s="6">
        <v>4.4999999999999998E-2</v>
      </c>
      <c r="H43" s="6">
        <v>44</v>
      </c>
      <c r="I43" s="6">
        <v>7.2</v>
      </c>
      <c r="J43" s="6">
        <v>3.64E-3</v>
      </c>
      <c r="K43" s="6">
        <v>0.63</v>
      </c>
    </row>
    <row r="44" spans="1:11" ht="14.25" customHeight="1" thickBot="1" x14ac:dyDescent="0.3">
      <c r="A44" s="4">
        <v>43</v>
      </c>
      <c r="B44" s="20" t="s">
        <v>1945</v>
      </c>
      <c r="C44" s="5" t="s">
        <v>1946</v>
      </c>
      <c r="D44" s="6">
        <v>2535</v>
      </c>
      <c r="E44" s="6">
        <v>1.145</v>
      </c>
      <c r="F44" s="6">
        <v>1.478</v>
      </c>
      <c r="G44" s="6">
        <v>0.23400000000000001</v>
      </c>
      <c r="H44" s="6">
        <v>47</v>
      </c>
      <c r="I44" s="6" t="s">
        <v>12</v>
      </c>
      <c r="J44" s="6">
        <v>7.62E-3</v>
      </c>
      <c r="K44" s="6">
        <v>1.423</v>
      </c>
    </row>
    <row r="45" spans="1:11" ht="14.25" customHeight="1" thickBot="1" x14ac:dyDescent="0.3">
      <c r="A45" s="4">
        <v>44</v>
      </c>
      <c r="B45" s="20" t="s">
        <v>883</v>
      </c>
      <c r="C45" s="5" t="s">
        <v>884</v>
      </c>
      <c r="D45" s="6">
        <v>5303</v>
      </c>
      <c r="E45" s="6">
        <v>1.97</v>
      </c>
      <c r="F45" s="6">
        <v>2.7810000000000001</v>
      </c>
      <c r="G45" s="6">
        <v>0.51100000000000001</v>
      </c>
      <c r="H45" s="6">
        <v>88</v>
      </c>
      <c r="I45" s="6" t="s">
        <v>12</v>
      </c>
      <c r="J45" s="6">
        <v>1.507E-2</v>
      </c>
      <c r="K45" s="6">
        <v>1.9510000000000001</v>
      </c>
    </row>
    <row r="46" spans="1:11" ht="14.25" customHeight="1" thickBot="1" x14ac:dyDescent="0.3">
      <c r="A46" s="4">
        <v>45</v>
      </c>
      <c r="B46" s="20" t="s">
        <v>1947</v>
      </c>
      <c r="C46" s="5" t="s">
        <v>1948</v>
      </c>
      <c r="D46" s="6">
        <v>59</v>
      </c>
      <c r="E46" s="6">
        <v>0.28899999999999998</v>
      </c>
      <c r="F46" s="6">
        <v>0.35699999999999998</v>
      </c>
      <c r="G46" s="6">
        <v>0</v>
      </c>
      <c r="H46" s="6">
        <v>16</v>
      </c>
      <c r="I46" s="6"/>
      <c r="J46" s="6">
        <v>2.2000000000000001E-4</v>
      </c>
      <c r="K46" s="6">
        <v>0.13500000000000001</v>
      </c>
    </row>
    <row r="47" spans="1:11" ht="14.25" customHeight="1" thickBot="1" x14ac:dyDescent="0.3">
      <c r="A47" s="4">
        <v>46</v>
      </c>
      <c r="B47" s="20" t="s">
        <v>1949</v>
      </c>
      <c r="C47" s="5" t="s">
        <v>1950</v>
      </c>
      <c r="D47" s="6">
        <v>2194</v>
      </c>
      <c r="E47" s="6">
        <v>0.98199999999999998</v>
      </c>
      <c r="F47" s="6">
        <v>1.3620000000000001</v>
      </c>
      <c r="G47" s="6">
        <v>0.11799999999999999</v>
      </c>
      <c r="H47" s="6">
        <v>51</v>
      </c>
      <c r="I47" s="6" t="s">
        <v>12</v>
      </c>
      <c r="J47" s="6">
        <v>5.3600000000000002E-3</v>
      </c>
      <c r="K47" s="6">
        <v>0.89400000000000002</v>
      </c>
    </row>
    <row r="48" spans="1:11" ht="14.25" customHeight="1" thickBot="1" x14ac:dyDescent="0.3">
      <c r="A48" s="4">
        <v>47</v>
      </c>
      <c r="B48" s="20" t="s">
        <v>1951</v>
      </c>
      <c r="C48" s="5" t="s">
        <v>1952</v>
      </c>
      <c r="D48" s="6">
        <v>233</v>
      </c>
      <c r="E48" s="6">
        <v>0.94</v>
      </c>
      <c r="F48" s="6">
        <v>1.2709999999999999</v>
      </c>
      <c r="G48" s="6">
        <v>0.17899999999999999</v>
      </c>
      <c r="H48" s="6">
        <v>28</v>
      </c>
      <c r="I48" s="6">
        <v>5</v>
      </c>
      <c r="J48" s="6">
        <v>1.1900000000000001E-3</v>
      </c>
      <c r="K48" s="6">
        <v>0.57299999999999995</v>
      </c>
    </row>
    <row r="49" spans="1:11" ht="14.25" customHeight="1" thickBot="1" x14ac:dyDescent="0.3">
      <c r="A49" s="4">
        <v>48</v>
      </c>
      <c r="B49" s="20" t="s">
        <v>1953</v>
      </c>
      <c r="C49" s="5" t="s">
        <v>1954</v>
      </c>
      <c r="D49" s="6">
        <v>1622</v>
      </c>
      <c r="E49" s="6">
        <v>0.99099999999999999</v>
      </c>
      <c r="F49" s="6">
        <v>1.167</v>
      </c>
      <c r="G49" s="6">
        <v>0.22800000000000001</v>
      </c>
      <c r="H49" s="6">
        <v>57</v>
      </c>
      <c r="I49" s="6" t="s">
        <v>12</v>
      </c>
      <c r="J49" s="6">
        <v>3.7200000000000002E-3</v>
      </c>
      <c r="K49" s="6">
        <v>0.72799999999999998</v>
      </c>
    </row>
    <row r="50" spans="1:11" ht="14.25" customHeight="1" thickBot="1" x14ac:dyDescent="0.3">
      <c r="A50" s="4">
        <v>49</v>
      </c>
      <c r="B50" s="20" t="s">
        <v>1955</v>
      </c>
      <c r="C50" s="5" t="s">
        <v>1956</v>
      </c>
      <c r="D50" s="6">
        <v>3028</v>
      </c>
      <c r="E50" s="6">
        <v>3.4670000000000001</v>
      </c>
      <c r="F50" s="6">
        <v>3.7330000000000001</v>
      </c>
      <c r="G50" s="6">
        <v>0.86799999999999999</v>
      </c>
      <c r="H50" s="6">
        <v>53</v>
      </c>
      <c r="I50" s="6">
        <v>7.3</v>
      </c>
      <c r="J50" s="6">
        <v>7.2100000000000003E-3</v>
      </c>
      <c r="K50" s="6">
        <v>1.077</v>
      </c>
    </row>
    <row r="51" spans="1:11" ht="14.25" customHeight="1" thickBot="1" x14ac:dyDescent="0.3">
      <c r="A51" s="4">
        <v>50</v>
      </c>
      <c r="B51" s="20" t="s">
        <v>1957</v>
      </c>
      <c r="C51" s="5" t="s">
        <v>1958</v>
      </c>
      <c r="D51" s="6">
        <v>8250</v>
      </c>
      <c r="E51" s="6">
        <v>2</v>
      </c>
      <c r="F51" s="6">
        <v>2.7080000000000002</v>
      </c>
      <c r="G51" s="6">
        <v>0.45700000000000002</v>
      </c>
      <c r="H51" s="6">
        <v>127</v>
      </c>
      <c r="I51" s="6" t="s">
        <v>12</v>
      </c>
      <c r="J51" s="6">
        <v>1.7010000000000001E-2</v>
      </c>
      <c r="K51" s="6">
        <v>1.9279999999999999</v>
      </c>
    </row>
    <row r="52" spans="1:11" ht="14.25" customHeight="1" thickBot="1" x14ac:dyDescent="0.3">
      <c r="A52" s="4">
        <v>51</v>
      </c>
      <c r="B52" s="20" t="s">
        <v>1959</v>
      </c>
      <c r="C52" s="5" t="s">
        <v>1960</v>
      </c>
      <c r="D52" s="6">
        <v>1812</v>
      </c>
      <c r="E52" s="6">
        <v>0.74299999999999999</v>
      </c>
      <c r="F52" s="6">
        <v>1.0069999999999999</v>
      </c>
      <c r="G52" s="6">
        <v>0.1</v>
      </c>
      <c r="H52" s="6">
        <v>120</v>
      </c>
      <c r="I52" s="6">
        <v>9.6999999999999993</v>
      </c>
      <c r="J52" s="6">
        <v>6.8900000000000003E-3</v>
      </c>
      <c r="K52" s="6">
        <v>0.66100000000000003</v>
      </c>
    </row>
    <row r="53" spans="1:11" ht="14.25" customHeight="1" thickBot="1" x14ac:dyDescent="0.3">
      <c r="A53" s="4">
        <v>52</v>
      </c>
      <c r="B53" s="20" t="s">
        <v>1961</v>
      </c>
      <c r="C53" s="5" t="s">
        <v>1962</v>
      </c>
      <c r="D53" s="6">
        <v>266</v>
      </c>
      <c r="E53" s="6">
        <v>0.56899999999999995</v>
      </c>
      <c r="F53" s="6">
        <v>0.94</v>
      </c>
      <c r="G53" s="6">
        <v>0.189</v>
      </c>
      <c r="H53" s="6">
        <v>37</v>
      </c>
      <c r="I53" s="6">
        <v>7.2</v>
      </c>
      <c r="J53" s="6">
        <v>9.7999999999999997E-4</v>
      </c>
      <c r="K53" s="6">
        <v>0.437</v>
      </c>
    </row>
    <row r="54" spans="1:11" ht="14.25" customHeight="1" thickBot="1" x14ac:dyDescent="0.3">
      <c r="A54" s="4">
        <v>53</v>
      </c>
      <c r="B54" s="20" t="s">
        <v>692</v>
      </c>
      <c r="C54" s="5" t="s">
        <v>693</v>
      </c>
      <c r="D54" s="6">
        <v>322</v>
      </c>
      <c r="E54" s="6">
        <v>0.85199999999999998</v>
      </c>
      <c r="F54" s="6">
        <v>1.4139999999999999</v>
      </c>
      <c r="G54" s="6">
        <v>0.20699999999999999</v>
      </c>
      <c r="H54" s="6">
        <v>29</v>
      </c>
      <c r="I54" s="6">
        <v>5.8</v>
      </c>
      <c r="J54" s="6">
        <v>1.5900000000000001E-3</v>
      </c>
      <c r="K54" s="6">
        <v>0.70599999999999996</v>
      </c>
    </row>
    <row r="55" spans="1:11" ht="14.25" customHeight="1" thickBot="1" x14ac:dyDescent="0.3">
      <c r="A55" s="4">
        <v>54</v>
      </c>
      <c r="B55" s="20" t="s">
        <v>1963</v>
      </c>
      <c r="C55" s="5" t="s">
        <v>1964</v>
      </c>
      <c r="D55" s="6">
        <v>156</v>
      </c>
      <c r="E55" s="6">
        <v>1.01</v>
      </c>
      <c r="F55" s="6">
        <v>1.075</v>
      </c>
      <c r="G55" s="6">
        <v>0.216</v>
      </c>
      <c r="H55" s="6">
        <v>51</v>
      </c>
      <c r="I55" s="6">
        <v>2.2999999999999998</v>
      </c>
      <c r="J55" s="6">
        <v>1.5E-3</v>
      </c>
      <c r="K55" s="6">
        <v>0.57799999999999996</v>
      </c>
    </row>
    <row r="56" spans="1:11" ht="14.25" customHeight="1" thickBot="1" x14ac:dyDescent="0.3">
      <c r="A56" s="4">
        <v>55</v>
      </c>
      <c r="B56" s="20" t="s">
        <v>887</v>
      </c>
      <c r="C56" s="5" t="s">
        <v>888</v>
      </c>
      <c r="D56" s="6">
        <v>729</v>
      </c>
      <c r="E56" s="6">
        <v>0.79400000000000004</v>
      </c>
      <c r="F56" s="6">
        <v>0.73199999999999998</v>
      </c>
      <c r="G56" s="6">
        <v>3.5000000000000003E-2</v>
      </c>
      <c r="H56" s="6">
        <v>57</v>
      </c>
      <c r="I56" s="6">
        <v>8.6</v>
      </c>
      <c r="J56" s="6">
        <v>2.6800000000000001E-3</v>
      </c>
      <c r="K56" s="6">
        <v>0.52200000000000002</v>
      </c>
    </row>
    <row r="57" spans="1:11" ht="14.25" customHeight="1" thickBot="1" x14ac:dyDescent="0.3">
      <c r="A57" s="4">
        <v>56</v>
      </c>
      <c r="B57" s="20" t="s">
        <v>1965</v>
      </c>
      <c r="C57" s="5" t="s">
        <v>1966</v>
      </c>
      <c r="D57" s="6">
        <v>664</v>
      </c>
      <c r="E57" s="6">
        <v>0.50900000000000001</v>
      </c>
      <c r="F57" s="6">
        <v>0.755</v>
      </c>
      <c r="G57" s="6">
        <v>9.8000000000000004E-2</v>
      </c>
      <c r="H57" s="6">
        <v>82</v>
      </c>
      <c r="I57" s="6" t="s">
        <v>12</v>
      </c>
      <c r="J57" s="6">
        <v>2.4299999999999999E-3</v>
      </c>
      <c r="K57" s="6">
        <v>0.52800000000000002</v>
      </c>
    </row>
    <row r="58" spans="1:11" ht="14.25" customHeight="1" thickBot="1" x14ac:dyDescent="0.3">
      <c r="A58" s="4">
        <v>57</v>
      </c>
      <c r="B58" s="20" t="s">
        <v>1967</v>
      </c>
      <c r="C58" s="5" t="s">
        <v>1968</v>
      </c>
      <c r="D58" s="6">
        <v>780</v>
      </c>
      <c r="E58" s="6">
        <v>2.0299999999999998</v>
      </c>
      <c r="F58" s="6">
        <v>1.8640000000000001</v>
      </c>
      <c r="G58" s="6">
        <v>0.15</v>
      </c>
      <c r="H58" s="6">
        <v>40</v>
      </c>
      <c r="I58" s="6">
        <v>6.7</v>
      </c>
      <c r="J58" s="6">
        <v>2.3400000000000001E-3</v>
      </c>
      <c r="K58" s="6">
        <v>0.71399999999999997</v>
      </c>
    </row>
    <row r="59" spans="1:11" ht="14.25" customHeight="1" thickBot="1" x14ac:dyDescent="0.3">
      <c r="A59" s="4">
        <v>58</v>
      </c>
      <c r="B59" s="20" t="s">
        <v>1969</v>
      </c>
      <c r="C59" s="5" t="s">
        <v>1970</v>
      </c>
      <c r="D59" s="6">
        <v>103</v>
      </c>
      <c r="E59" s="6">
        <v>0.39200000000000002</v>
      </c>
      <c r="F59" s="6"/>
      <c r="G59" s="6">
        <v>0.17899999999999999</v>
      </c>
      <c r="H59" s="6">
        <v>39</v>
      </c>
      <c r="I59" s="6">
        <v>3.6</v>
      </c>
      <c r="J59" s="6">
        <v>1.2999999999999999E-3</v>
      </c>
      <c r="K59" s="6"/>
    </row>
    <row r="60" spans="1:11" ht="14.25" customHeight="1" thickBot="1" x14ac:dyDescent="0.3">
      <c r="A60" s="4">
        <v>59</v>
      </c>
      <c r="B60" s="20" t="s">
        <v>58</v>
      </c>
      <c r="C60" s="5" t="s">
        <v>59</v>
      </c>
      <c r="D60" s="6">
        <v>426</v>
      </c>
      <c r="E60" s="6">
        <v>0.97099999999999997</v>
      </c>
      <c r="F60" s="6">
        <v>0.96599999999999997</v>
      </c>
      <c r="G60" s="6">
        <v>0.03</v>
      </c>
      <c r="H60" s="6">
        <v>33</v>
      </c>
      <c r="I60" s="6">
        <v>7.2</v>
      </c>
      <c r="J60" s="6">
        <v>2.5699999999999998E-3</v>
      </c>
      <c r="K60" s="6">
        <v>0.754</v>
      </c>
    </row>
    <row r="61" spans="1:11" ht="14.25" customHeight="1" thickBot="1" x14ac:dyDescent="0.3">
      <c r="A61" s="7">
        <v>60</v>
      </c>
      <c r="B61" s="20" t="s">
        <v>136</v>
      </c>
      <c r="C61" s="8" t="s">
        <v>137</v>
      </c>
      <c r="D61" s="9">
        <v>1556</v>
      </c>
      <c r="E61" s="9">
        <v>1.851</v>
      </c>
      <c r="F61" s="9">
        <v>3.1469999999999998</v>
      </c>
      <c r="G61" s="9">
        <v>0.312</v>
      </c>
      <c r="H61" s="9">
        <v>48</v>
      </c>
      <c r="I61" s="9">
        <v>6.6</v>
      </c>
      <c r="J61" s="9">
        <v>5.6600000000000001E-3</v>
      </c>
      <c r="K61" s="9">
        <v>1.3380000000000001</v>
      </c>
    </row>
    <row r="62" spans="1:11" ht="14.25" customHeight="1" thickBot="1" x14ac:dyDescent="0.3">
      <c r="A62" s="4">
        <v>61</v>
      </c>
      <c r="B62" s="20" t="s">
        <v>60</v>
      </c>
      <c r="C62" s="5" t="s">
        <v>61</v>
      </c>
      <c r="D62" s="6">
        <v>1011</v>
      </c>
      <c r="E62" s="6">
        <v>0.60299999999999998</v>
      </c>
      <c r="F62" s="6">
        <v>0.88100000000000001</v>
      </c>
      <c r="G62" s="6">
        <v>0.02</v>
      </c>
      <c r="H62" s="6">
        <v>51</v>
      </c>
      <c r="I62" s="6">
        <v>8.4</v>
      </c>
      <c r="J62" s="6">
        <v>1.64E-3</v>
      </c>
      <c r="K62" s="6">
        <v>0.27100000000000002</v>
      </c>
    </row>
    <row r="63" spans="1:11" ht="14.25" customHeight="1" thickBot="1" x14ac:dyDescent="0.3">
      <c r="A63" s="4">
        <v>62</v>
      </c>
      <c r="B63" s="20" t="s">
        <v>62</v>
      </c>
      <c r="C63" s="5" t="s">
        <v>63</v>
      </c>
      <c r="D63" s="6">
        <v>581</v>
      </c>
      <c r="E63" s="6">
        <v>0.45900000000000002</v>
      </c>
      <c r="F63" s="6">
        <v>0.76600000000000001</v>
      </c>
      <c r="G63" s="6">
        <v>5.5E-2</v>
      </c>
      <c r="H63" s="6">
        <v>73</v>
      </c>
      <c r="I63" s="6">
        <v>6.8</v>
      </c>
      <c r="J63" s="6">
        <v>2.0600000000000002E-3</v>
      </c>
      <c r="K63" s="6">
        <v>0.32300000000000001</v>
      </c>
    </row>
    <row r="64" spans="1:11" ht="14.25" customHeight="1" thickBot="1" x14ac:dyDescent="0.3">
      <c r="A64" s="4">
        <v>63</v>
      </c>
      <c r="B64" s="20" t="s">
        <v>1971</v>
      </c>
      <c r="C64" s="5" t="s">
        <v>1972</v>
      </c>
      <c r="D64" s="6">
        <v>1162</v>
      </c>
      <c r="E64" s="6">
        <v>0.80200000000000005</v>
      </c>
      <c r="F64" s="6">
        <v>1.2070000000000001</v>
      </c>
      <c r="G64" s="6">
        <v>6.5000000000000002E-2</v>
      </c>
      <c r="H64" s="6">
        <v>46</v>
      </c>
      <c r="I64" s="6" t="s">
        <v>12</v>
      </c>
      <c r="J64" s="6">
        <v>4.0000000000000001E-3</v>
      </c>
      <c r="K64" s="6">
        <v>0.85499999999999998</v>
      </c>
    </row>
    <row r="65" spans="1:11" ht="14.25" customHeight="1" thickBot="1" x14ac:dyDescent="0.3">
      <c r="A65" s="4">
        <v>64</v>
      </c>
      <c r="B65" s="20" t="s">
        <v>1973</v>
      </c>
      <c r="C65" s="5" t="s">
        <v>1974</v>
      </c>
      <c r="D65" s="6">
        <v>156</v>
      </c>
      <c r="E65" s="6">
        <v>0.255</v>
      </c>
      <c r="F65" s="6">
        <v>0.30299999999999999</v>
      </c>
      <c r="G65" s="6">
        <v>0.182</v>
      </c>
      <c r="H65" s="6">
        <v>22</v>
      </c>
      <c r="I65" s="6" t="s">
        <v>12</v>
      </c>
      <c r="J65" s="6">
        <v>4.6000000000000001E-4</v>
      </c>
      <c r="K65" s="6">
        <v>0.19900000000000001</v>
      </c>
    </row>
    <row r="66" spans="1:11" ht="14.25" customHeight="1" thickBot="1" x14ac:dyDescent="0.3">
      <c r="A66" s="4">
        <v>65</v>
      </c>
      <c r="B66" s="20" t="s">
        <v>66</v>
      </c>
      <c r="C66" s="5" t="s">
        <v>67</v>
      </c>
      <c r="D66" s="6">
        <v>3477</v>
      </c>
      <c r="E66" s="6">
        <v>1.899</v>
      </c>
      <c r="F66" s="6">
        <v>2.0230000000000001</v>
      </c>
      <c r="G66" s="6">
        <v>0.216</v>
      </c>
      <c r="H66" s="6">
        <v>139</v>
      </c>
      <c r="I66" s="6">
        <v>6.5</v>
      </c>
      <c r="J66" s="6">
        <v>1.01E-2</v>
      </c>
      <c r="K66" s="6">
        <v>0.66</v>
      </c>
    </row>
    <row r="67" spans="1:11" ht="14.25" customHeight="1" thickBot="1" x14ac:dyDescent="0.3">
      <c r="A67" s="4">
        <v>66</v>
      </c>
      <c r="B67" s="20" t="s">
        <v>74</v>
      </c>
      <c r="C67" s="5" t="s">
        <v>75</v>
      </c>
      <c r="D67" s="6">
        <v>1788</v>
      </c>
      <c r="E67" s="6">
        <v>1.637</v>
      </c>
      <c r="F67" s="6">
        <v>1.724</v>
      </c>
      <c r="G67" s="6">
        <v>0.16600000000000001</v>
      </c>
      <c r="H67" s="6">
        <v>175</v>
      </c>
      <c r="I67" s="6">
        <v>6.9</v>
      </c>
      <c r="J67" s="6">
        <v>4.3099999999999996E-3</v>
      </c>
      <c r="K67" s="6">
        <v>0.50700000000000001</v>
      </c>
    </row>
    <row r="68" spans="1:11" ht="14.25" customHeight="1" thickBot="1" x14ac:dyDescent="0.3">
      <c r="A68" s="4">
        <v>67</v>
      </c>
      <c r="B68" s="20" t="s">
        <v>1975</v>
      </c>
      <c r="C68" s="5" t="s">
        <v>1976</v>
      </c>
      <c r="D68" s="6">
        <v>19</v>
      </c>
      <c r="E68" s="6">
        <v>0.25</v>
      </c>
      <c r="F68" s="6"/>
      <c r="G68" s="6">
        <v>0</v>
      </c>
      <c r="H68" s="6">
        <v>11</v>
      </c>
      <c r="I68" s="6"/>
      <c r="J68" s="6">
        <v>2.2000000000000001E-4</v>
      </c>
      <c r="K68" s="6"/>
    </row>
    <row r="69" spans="1:11" ht="14.25" customHeight="1" thickBot="1" x14ac:dyDescent="0.3">
      <c r="A69" s="4">
        <v>68</v>
      </c>
      <c r="B69" s="20" t="s">
        <v>1977</v>
      </c>
      <c r="C69" s="5" t="s">
        <v>1978</v>
      </c>
      <c r="D69" s="6">
        <v>127</v>
      </c>
      <c r="E69" s="6">
        <v>0.67100000000000004</v>
      </c>
      <c r="F69" s="6"/>
      <c r="G69" s="6">
        <v>0.25</v>
      </c>
      <c r="H69" s="6">
        <v>44</v>
      </c>
      <c r="I69" s="6">
        <v>3.1</v>
      </c>
      <c r="J69" s="6">
        <v>1.6000000000000001E-4</v>
      </c>
      <c r="K69" s="6"/>
    </row>
    <row r="70" spans="1:11" ht="14.25" customHeight="1" thickBot="1" x14ac:dyDescent="0.3">
      <c r="A70" s="4">
        <v>69</v>
      </c>
      <c r="B70" s="20" t="s">
        <v>1979</v>
      </c>
      <c r="C70" s="5" t="s">
        <v>1980</v>
      </c>
      <c r="D70" s="6">
        <v>3426</v>
      </c>
      <c r="E70" s="6">
        <v>1.4119999999999999</v>
      </c>
      <c r="F70" s="6">
        <v>1.768</v>
      </c>
      <c r="G70" s="6">
        <v>0.106</v>
      </c>
      <c r="H70" s="6">
        <v>104</v>
      </c>
      <c r="I70" s="6">
        <v>9.6</v>
      </c>
      <c r="J70" s="6">
        <v>1.1690000000000001E-2</v>
      </c>
      <c r="K70" s="6">
        <v>1.022</v>
      </c>
    </row>
    <row r="71" spans="1:11" ht="14.25" customHeight="1" thickBot="1" x14ac:dyDescent="0.3">
      <c r="A71" s="4">
        <v>70</v>
      </c>
      <c r="B71" s="20" t="s">
        <v>76</v>
      </c>
      <c r="C71" s="5" t="s">
        <v>77</v>
      </c>
      <c r="D71" s="6">
        <v>207</v>
      </c>
      <c r="E71" s="6">
        <v>0.79100000000000004</v>
      </c>
      <c r="F71" s="6"/>
      <c r="G71" s="6">
        <v>6.5000000000000002E-2</v>
      </c>
      <c r="H71" s="6">
        <v>31</v>
      </c>
      <c r="I71" s="6">
        <v>5.0999999999999996</v>
      </c>
      <c r="J71" s="6">
        <v>4.4999999999999999E-4</v>
      </c>
      <c r="K71" s="6"/>
    </row>
    <row r="72" spans="1:11" ht="14.25" customHeight="1" thickBot="1" x14ac:dyDescent="0.3">
      <c r="A72" s="4">
        <v>71</v>
      </c>
      <c r="B72" s="20" t="s">
        <v>78</v>
      </c>
      <c r="C72" s="5" t="s">
        <v>79</v>
      </c>
      <c r="D72" s="6">
        <v>2252</v>
      </c>
      <c r="E72" s="6">
        <v>2.9929999999999999</v>
      </c>
      <c r="F72" s="6">
        <v>2.786</v>
      </c>
      <c r="G72" s="6">
        <v>0.57899999999999996</v>
      </c>
      <c r="H72" s="6">
        <v>57</v>
      </c>
      <c r="I72" s="6">
        <v>5.4</v>
      </c>
      <c r="J72" s="6">
        <v>4.47E-3</v>
      </c>
      <c r="K72" s="6">
        <v>0.505</v>
      </c>
    </row>
    <row r="73" spans="1:11" ht="14.25" customHeight="1" thickBot="1" x14ac:dyDescent="0.3">
      <c r="A73" s="4">
        <v>72</v>
      </c>
      <c r="B73" s="20" t="s">
        <v>1981</v>
      </c>
      <c r="C73" s="5" t="s">
        <v>1982</v>
      </c>
      <c r="D73" s="6">
        <v>171</v>
      </c>
      <c r="E73" s="6">
        <v>0.75600000000000001</v>
      </c>
      <c r="F73" s="6"/>
      <c r="G73" s="6">
        <v>0</v>
      </c>
      <c r="H73" s="6">
        <v>27</v>
      </c>
      <c r="I73" s="6">
        <v>4.9000000000000004</v>
      </c>
      <c r="J73" s="6">
        <v>1.4499999999999999E-3</v>
      </c>
      <c r="K73" s="6"/>
    </row>
    <row r="74" spans="1:11" ht="14.25" customHeight="1" thickBot="1" x14ac:dyDescent="0.3">
      <c r="A74" s="4">
        <v>73</v>
      </c>
      <c r="B74" s="20" t="s">
        <v>1293</v>
      </c>
      <c r="C74" s="5" t="s">
        <v>1294</v>
      </c>
      <c r="D74" s="6">
        <v>2650</v>
      </c>
      <c r="E74" s="6">
        <v>2.0910000000000002</v>
      </c>
      <c r="F74" s="6">
        <v>2.746</v>
      </c>
      <c r="G74" s="6">
        <v>0.38300000000000001</v>
      </c>
      <c r="H74" s="6">
        <v>81</v>
      </c>
      <c r="I74" s="6">
        <v>8.8000000000000007</v>
      </c>
      <c r="J74" s="6">
        <v>7.2199999999999999E-3</v>
      </c>
      <c r="K74" s="6">
        <v>1.31</v>
      </c>
    </row>
    <row r="75" spans="1:11" ht="14.25" customHeight="1" thickBot="1" x14ac:dyDescent="0.3">
      <c r="A75" s="4">
        <v>74</v>
      </c>
      <c r="B75" s="20" t="s">
        <v>1295</v>
      </c>
      <c r="C75" s="5" t="s">
        <v>1296</v>
      </c>
      <c r="D75" s="6">
        <v>1158</v>
      </c>
      <c r="E75" s="6">
        <v>1.954</v>
      </c>
      <c r="F75" s="6">
        <v>2.516</v>
      </c>
      <c r="G75" s="6">
        <v>0.20200000000000001</v>
      </c>
      <c r="H75" s="6">
        <v>84</v>
      </c>
      <c r="I75" s="6">
        <v>5.3</v>
      </c>
      <c r="J75" s="6">
        <v>4.2399999999999998E-3</v>
      </c>
      <c r="K75" s="6">
        <v>0.85299999999999998</v>
      </c>
    </row>
    <row r="76" spans="1:11" ht="14.25" customHeight="1" thickBot="1" x14ac:dyDescent="0.3">
      <c r="A76" s="7">
        <v>75</v>
      </c>
      <c r="B76" s="20" t="s">
        <v>1983</v>
      </c>
      <c r="C76" s="8" t="s">
        <v>1984</v>
      </c>
      <c r="D76" s="9">
        <v>2239</v>
      </c>
      <c r="E76" s="9">
        <v>1.514</v>
      </c>
      <c r="F76" s="9">
        <v>2.9609999999999999</v>
      </c>
      <c r="G76" s="9">
        <v>0.25700000000000001</v>
      </c>
      <c r="H76" s="9">
        <v>35</v>
      </c>
      <c r="I76" s="9" t="s">
        <v>12</v>
      </c>
      <c r="J76" s="9">
        <v>5.5700000000000003E-3</v>
      </c>
      <c r="K76" s="9">
        <v>1.595</v>
      </c>
    </row>
  </sheetData>
  <conditionalFormatting sqref="E2:E76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4348" r:id="rId3" name="Control 12">
          <controlPr defaultSize="0" r:id="rId4">
            <anchor moveWithCells="1">
              <from>
                <xdr:col>10</xdr:col>
                <xdr:colOff>0</xdr:colOff>
                <xdr:row>76</xdr:row>
                <xdr:rowOff>0</xdr:rowOff>
              </from>
              <to>
                <xdr:col>11</xdr:col>
                <xdr:colOff>304800</xdr:colOff>
                <xdr:row>77</xdr:row>
                <xdr:rowOff>47625</xdr:rowOff>
              </to>
            </anchor>
          </controlPr>
        </control>
      </mc:Choice>
      <mc:Fallback>
        <control shapeId="14348" r:id="rId3" name="Control 12"/>
      </mc:Fallback>
    </mc:AlternateContent>
    <mc:AlternateContent xmlns:mc="http://schemas.openxmlformats.org/markup-compatibility/2006">
      <mc:Choice Requires="x14">
        <control shapeId="14345" r:id="rId5" name="Control 9">
          <controlPr defaultSize="0" r:id="rId6">
            <anchor moveWithCells="1">
              <from>
                <xdr:col>10</xdr:col>
                <xdr:colOff>0</xdr:colOff>
                <xdr:row>61</xdr:row>
                <xdr:rowOff>0</xdr:rowOff>
              </from>
              <to>
                <xdr:col>11</xdr:col>
                <xdr:colOff>304800</xdr:colOff>
                <xdr:row>62</xdr:row>
                <xdr:rowOff>47625</xdr:rowOff>
              </to>
            </anchor>
          </controlPr>
        </control>
      </mc:Choice>
      <mc:Fallback>
        <control shapeId="14345" r:id="rId5" name="Control 9"/>
      </mc:Fallback>
    </mc:AlternateContent>
    <mc:AlternateContent xmlns:mc="http://schemas.openxmlformats.org/markup-compatibility/2006">
      <mc:Choice Requires="x14">
        <control shapeId="14342" r:id="rId7" name="Control 6">
          <controlPr defaultSize="0" r:id="rId8">
            <anchor moveWithCells="1">
              <from>
                <xdr:col>10</xdr:col>
                <xdr:colOff>0</xdr:colOff>
                <xdr:row>41</xdr:row>
                <xdr:rowOff>0</xdr:rowOff>
              </from>
              <to>
                <xdr:col>11</xdr:col>
                <xdr:colOff>304800</xdr:colOff>
                <xdr:row>42</xdr:row>
                <xdr:rowOff>47625</xdr:rowOff>
              </to>
            </anchor>
          </controlPr>
        </control>
      </mc:Choice>
      <mc:Fallback>
        <control shapeId="14342" r:id="rId7" name="Control 6"/>
      </mc:Fallback>
    </mc:AlternateContent>
    <mc:AlternateContent xmlns:mc="http://schemas.openxmlformats.org/markup-compatibility/2006">
      <mc:Choice Requires="x14">
        <control shapeId="14339" r:id="rId9" name="Control 3">
          <controlPr defaultSize="0" r:id="rId10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11</xdr:col>
                <xdr:colOff>304800</xdr:colOff>
                <xdr:row>22</xdr:row>
                <xdr:rowOff>47625</xdr:rowOff>
              </to>
            </anchor>
          </controlPr>
        </control>
      </mc:Choice>
      <mc:Fallback>
        <control shapeId="14339" r:id="rId9" name="Control 3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K45"/>
  <sheetViews>
    <sheetView workbookViewId="0">
      <pane ySplit="1" topLeftCell="A2" activePane="bottomLeft" state="frozen"/>
      <selection pane="bottomLeft" activeCell="B2" sqref="B2"/>
    </sheetView>
  </sheetViews>
  <sheetFormatPr defaultRowHeight="16.5" customHeight="1" x14ac:dyDescent="0.25"/>
  <cols>
    <col min="1" max="1" width="9.140625" style="2"/>
    <col min="2" max="2" width="29.28515625" style="2" customWidth="1"/>
    <col min="3" max="3" width="15.140625" style="2" customWidth="1"/>
    <col min="4" max="16384" width="9.140625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ht="16.5" customHeight="1" thickBot="1" x14ac:dyDescent="0.3">
      <c r="A2" s="4">
        <v>1</v>
      </c>
      <c r="B2" s="20" t="s">
        <v>1985</v>
      </c>
      <c r="C2" s="5" t="s">
        <v>1986</v>
      </c>
      <c r="D2" s="6">
        <v>485</v>
      </c>
      <c r="E2" s="6">
        <v>1.1890000000000001</v>
      </c>
      <c r="F2" s="6">
        <v>1.117</v>
      </c>
      <c r="G2" s="6">
        <v>0.15</v>
      </c>
      <c r="H2" s="6">
        <v>20</v>
      </c>
      <c r="I2" s="6" t="s">
        <v>12</v>
      </c>
      <c r="J2" s="6">
        <v>5.2999999999999998E-4</v>
      </c>
      <c r="K2" s="6">
        <v>0.26400000000000001</v>
      </c>
    </row>
    <row r="3" spans="1:11" ht="16.5" customHeight="1" thickBot="1" x14ac:dyDescent="0.3">
      <c r="A3" s="4">
        <v>2</v>
      </c>
      <c r="B3" s="20" t="s">
        <v>1987</v>
      </c>
      <c r="C3" s="5" t="s">
        <v>1988</v>
      </c>
      <c r="D3" s="6">
        <v>3522</v>
      </c>
      <c r="E3" s="6">
        <v>1.762</v>
      </c>
      <c r="F3" s="6">
        <v>2.0609999999999999</v>
      </c>
      <c r="G3" s="6">
        <v>0.22600000000000001</v>
      </c>
      <c r="H3" s="6">
        <v>124</v>
      </c>
      <c r="I3" s="6">
        <v>8</v>
      </c>
      <c r="J3" s="6">
        <v>7.0499999999999998E-3</v>
      </c>
      <c r="K3" s="6">
        <v>0.58599999999999997</v>
      </c>
    </row>
    <row r="4" spans="1:11" ht="16.5" customHeight="1" thickBot="1" x14ac:dyDescent="0.3">
      <c r="A4" s="4">
        <v>3</v>
      </c>
      <c r="B4" s="20" t="s">
        <v>1989</v>
      </c>
      <c r="C4" s="5" t="s">
        <v>1990</v>
      </c>
      <c r="D4" s="6">
        <v>14684</v>
      </c>
      <c r="E4" s="6">
        <v>2.254</v>
      </c>
      <c r="F4" s="6">
        <v>2.7309999999999999</v>
      </c>
      <c r="G4" s="6">
        <v>0.3</v>
      </c>
      <c r="H4" s="6">
        <v>283</v>
      </c>
      <c r="I4" s="6">
        <v>8.9</v>
      </c>
      <c r="J4" s="6">
        <v>2.5149999999999999E-2</v>
      </c>
      <c r="K4" s="6">
        <v>0.81</v>
      </c>
    </row>
    <row r="5" spans="1:11" ht="16.5" customHeight="1" thickBot="1" x14ac:dyDescent="0.3">
      <c r="A5" s="4">
        <v>4</v>
      </c>
      <c r="B5" s="20" t="s">
        <v>1991</v>
      </c>
      <c r="C5" s="5" t="s">
        <v>1992</v>
      </c>
      <c r="D5" s="6">
        <v>113</v>
      </c>
      <c r="E5" s="6">
        <v>8.2000000000000003E-2</v>
      </c>
      <c r="F5" s="6">
        <v>0.191</v>
      </c>
      <c r="G5" s="6">
        <v>0</v>
      </c>
      <c r="H5" s="6">
        <v>59</v>
      </c>
      <c r="I5" s="6">
        <v>5.5</v>
      </c>
      <c r="J5" s="6">
        <v>3.8999999999999999E-4</v>
      </c>
      <c r="K5" s="6">
        <v>5.5E-2</v>
      </c>
    </row>
    <row r="6" spans="1:11" ht="16.5" customHeight="1" thickBot="1" x14ac:dyDescent="0.3">
      <c r="A6" s="4">
        <v>5</v>
      </c>
      <c r="B6" s="20" t="s">
        <v>1993</v>
      </c>
      <c r="C6" s="5" t="s">
        <v>1994</v>
      </c>
      <c r="D6" s="6">
        <v>802</v>
      </c>
      <c r="E6" s="6">
        <v>2.1850000000000001</v>
      </c>
      <c r="F6" s="6">
        <v>2.6469999999999998</v>
      </c>
      <c r="G6" s="6"/>
      <c r="H6" s="6">
        <v>0</v>
      </c>
      <c r="I6" s="6">
        <v>6.9</v>
      </c>
      <c r="J6" s="6">
        <v>1.81E-3</v>
      </c>
      <c r="K6" s="6">
        <v>0.68700000000000006</v>
      </c>
    </row>
    <row r="7" spans="1:11" ht="16.5" customHeight="1" thickBot="1" x14ac:dyDescent="0.3">
      <c r="A7" s="4">
        <v>6</v>
      </c>
      <c r="B7" s="20" t="s">
        <v>1995</v>
      </c>
      <c r="C7" s="5" t="s">
        <v>1996</v>
      </c>
      <c r="D7" s="6">
        <v>301</v>
      </c>
      <c r="E7" s="6">
        <v>0.63400000000000001</v>
      </c>
      <c r="F7" s="6"/>
      <c r="G7" s="6">
        <v>1.7999999999999999E-2</v>
      </c>
      <c r="H7" s="6">
        <v>56</v>
      </c>
      <c r="I7" s="6">
        <v>6.7</v>
      </c>
      <c r="J7" s="6">
        <v>4.8000000000000001E-4</v>
      </c>
      <c r="K7" s="6"/>
    </row>
    <row r="8" spans="1:11" ht="16.5" customHeight="1" thickBot="1" x14ac:dyDescent="0.3">
      <c r="A8" s="4">
        <v>7</v>
      </c>
      <c r="B8" s="20" t="s">
        <v>1997</v>
      </c>
      <c r="C8" s="5" t="s">
        <v>1998</v>
      </c>
      <c r="D8" s="6">
        <v>3553</v>
      </c>
      <c r="E8" s="6">
        <v>1.75</v>
      </c>
      <c r="F8" s="6">
        <v>2.1459999999999999</v>
      </c>
      <c r="G8" s="6">
        <v>0.13200000000000001</v>
      </c>
      <c r="H8" s="6">
        <v>136</v>
      </c>
      <c r="I8" s="6">
        <v>7.5</v>
      </c>
      <c r="J8" s="6">
        <v>7.26E-3</v>
      </c>
      <c r="K8" s="6">
        <v>0.56200000000000006</v>
      </c>
    </row>
    <row r="9" spans="1:11" ht="16.5" customHeight="1" thickBot="1" x14ac:dyDescent="0.3">
      <c r="A9" s="4">
        <v>8</v>
      </c>
      <c r="B9" s="20" t="s">
        <v>1999</v>
      </c>
      <c r="C9" s="5" t="s">
        <v>2000</v>
      </c>
      <c r="D9" s="6">
        <v>3020</v>
      </c>
      <c r="E9" s="6">
        <v>1.772</v>
      </c>
      <c r="F9" s="6">
        <v>2.4700000000000002</v>
      </c>
      <c r="G9" s="6">
        <v>0.13300000000000001</v>
      </c>
      <c r="H9" s="6">
        <v>105</v>
      </c>
      <c r="I9" s="6">
        <v>6.5</v>
      </c>
      <c r="J9" s="6">
        <v>7.4999999999999997E-3</v>
      </c>
      <c r="K9" s="6">
        <v>0.71299999999999997</v>
      </c>
    </row>
    <row r="10" spans="1:11" ht="16.5" customHeight="1" thickBot="1" x14ac:dyDescent="0.3">
      <c r="A10" s="4">
        <v>9</v>
      </c>
      <c r="B10" s="20" t="s">
        <v>2001</v>
      </c>
      <c r="C10" s="5" t="s">
        <v>2002</v>
      </c>
      <c r="D10" s="6">
        <v>146</v>
      </c>
      <c r="E10" s="6">
        <v>1.3839999999999999</v>
      </c>
      <c r="F10" s="6"/>
      <c r="G10" s="6">
        <v>0.184</v>
      </c>
      <c r="H10" s="6">
        <v>49</v>
      </c>
      <c r="I10" s="6">
        <v>2.1</v>
      </c>
      <c r="J10" s="6">
        <v>5.9999999999999995E-4</v>
      </c>
      <c r="K10" s="6"/>
    </row>
    <row r="11" spans="1:11" ht="16.5" customHeight="1" thickBot="1" x14ac:dyDescent="0.3">
      <c r="A11" s="4">
        <v>10</v>
      </c>
      <c r="B11" s="20" t="s">
        <v>2003</v>
      </c>
      <c r="C11" s="5" t="s">
        <v>2004</v>
      </c>
      <c r="D11" s="6">
        <v>51</v>
      </c>
      <c r="E11" s="6">
        <v>0.90400000000000003</v>
      </c>
      <c r="F11" s="6">
        <v>0.92300000000000004</v>
      </c>
      <c r="G11" s="6">
        <v>0.115</v>
      </c>
      <c r="H11" s="6">
        <v>26</v>
      </c>
      <c r="I11" s="6"/>
      <c r="J11" s="6">
        <v>2.3000000000000001E-4</v>
      </c>
      <c r="K11" s="6">
        <v>0.22900000000000001</v>
      </c>
    </row>
    <row r="12" spans="1:11" ht="16.5" customHeight="1" thickBot="1" x14ac:dyDescent="0.3">
      <c r="A12" s="4">
        <v>11</v>
      </c>
      <c r="B12" s="20" t="s">
        <v>2005</v>
      </c>
      <c r="C12" s="5" t="s">
        <v>2006</v>
      </c>
      <c r="D12" s="6">
        <v>3774</v>
      </c>
      <c r="E12" s="6">
        <v>1.4890000000000001</v>
      </c>
      <c r="F12" s="6">
        <v>2.0219999999999998</v>
      </c>
      <c r="G12" s="6">
        <v>0.42199999999999999</v>
      </c>
      <c r="H12" s="6">
        <v>263</v>
      </c>
      <c r="I12" s="6">
        <v>5.4</v>
      </c>
      <c r="J12" s="6">
        <v>1.0970000000000001E-2</v>
      </c>
      <c r="K12" s="6">
        <v>0.55900000000000005</v>
      </c>
    </row>
    <row r="13" spans="1:11" ht="16.5" customHeight="1" thickBot="1" x14ac:dyDescent="0.3">
      <c r="A13" s="4">
        <v>12</v>
      </c>
      <c r="B13" s="20" t="s">
        <v>2007</v>
      </c>
      <c r="C13" s="5" t="s">
        <v>2008</v>
      </c>
      <c r="D13" s="6">
        <v>1008</v>
      </c>
      <c r="E13" s="6">
        <v>1.1379999999999999</v>
      </c>
      <c r="F13" s="6">
        <v>1.5089999999999999</v>
      </c>
      <c r="G13" s="6">
        <v>0.29299999999999998</v>
      </c>
      <c r="H13" s="6">
        <v>116</v>
      </c>
      <c r="I13" s="6">
        <v>5.5</v>
      </c>
      <c r="J13" s="6">
        <v>2.5100000000000001E-3</v>
      </c>
      <c r="K13" s="6">
        <v>0.376</v>
      </c>
    </row>
    <row r="14" spans="1:11" ht="16.5" customHeight="1" thickBot="1" x14ac:dyDescent="0.3">
      <c r="A14" s="4">
        <v>13</v>
      </c>
      <c r="B14" s="20" t="s">
        <v>2009</v>
      </c>
      <c r="C14" s="5" t="s">
        <v>2010</v>
      </c>
      <c r="D14" s="6">
        <v>276</v>
      </c>
      <c r="E14" s="6">
        <v>2.246</v>
      </c>
      <c r="F14" s="6"/>
      <c r="G14" s="6">
        <v>0.17499999999999999</v>
      </c>
      <c r="H14" s="6">
        <v>57</v>
      </c>
      <c r="I14" s="6">
        <v>2.1</v>
      </c>
      <c r="J14" s="6">
        <v>9.8999999999999999E-4</v>
      </c>
      <c r="K14" s="6"/>
    </row>
    <row r="15" spans="1:11" ht="16.5" customHeight="1" thickBot="1" x14ac:dyDescent="0.3">
      <c r="A15" s="4">
        <v>14</v>
      </c>
      <c r="B15" s="20" t="s">
        <v>2011</v>
      </c>
      <c r="C15" s="5" t="s">
        <v>2012</v>
      </c>
      <c r="D15" s="6">
        <v>640</v>
      </c>
      <c r="E15" s="6">
        <v>0.72599999999999998</v>
      </c>
      <c r="F15" s="6">
        <v>1.109</v>
      </c>
      <c r="G15" s="6">
        <v>0.222</v>
      </c>
      <c r="H15" s="6">
        <v>36</v>
      </c>
      <c r="I15" s="6">
        <v>9.3000000000000007</v>
      </c>
      <c r="J15" s="6">
        <v>1.2199999999999999E-3</v>
      </c>
      <c r="K15" s="6">
        <v>0.34200000000000003</v>
      </c>
    </row>
    <row r="16" spans="1:11" ht="16.5" customHeight="1" thickBot="1" x14ac:dyDescent="0.3">
      <c r="A16" s="4">
        <v>15</v>
      </c>
      <c r="B16" s="20" t="s">
        <v>2013</v>
      </c>
      <c r="C16" s="5" t="s">
        <v>2014</v>
      </c>
      <c r="D16" s="6">
        <v>13</v>
      </c>
      <c r="E16" s="6">
        <v>0.14299999999999999</v>
      </c>
      <c r="F16" s="6"/>
      <c r="G16" s="6">
        <v>0</v>
      </c>
      <c r="H16" s="6">
        <v>10</v>
      </c>
      <c r="I16" s="6"/>
      <c r="J16" s="6">
        <v>3.0000000000000001E-5</v>
      </c>
      <c r="K16" s="6"/>
    </row>
    <row r="17" spans="1:11" ht="16.5" customHeight="1" thickBot="1" x14ac:dyDescent="0.3">
      <c r="A17" s="4">
        <v>16</v>
      </c>
      <c r="B17" s="20" t="s">
        <v>1091</v>
      </c>
      <c r="C17" s="5" t="s">
        <v>1092</v>
      </c>
      <c r="D17" s="6">
        <v>1669</v>
      </c>
      <c r="E17" s="6">
        <v>2.1819999999999999</v>
      </c>
      <c r="F17" s="6">
        <v>3.1880000000000002</v>
      </c>
      <c r="G17" s="6">
        <v>0.30599999999999999</v>
      </c>
      <c r="H17" s="6">
        <v>72</v>
      </c>
      <c r="I17" s="6">
        <v>5.0999999999999996</v>
      </c>
      <c r="J17" s="6">
        <v>5.7200000000000003E-3</v>
      </c>
      <c r="K17" s="6">
        <v>0.88</v>
      </c>
    </row>
    <row r="18" spans="1:11" ht="16.5" customHeight="1" thickBot="1" x14ac:dyDescent="0.3">
      <c r="A18" s="4">
        <v>17</v>
      </c>
      <c r="B18" s="20" t="s">
        <v>2015</v>
      </c>
      <c r="C18" s="5" t="s">
        <v>2016</v>
      </c>
      <c r="D18" s="6">
        <v>97</v>
      </c>
      <c r="E18" s="6">
        <v>0.29199999999999998</v>
      </c>
      <c r="F18" s="6">
        <v>0.34399999999999997</v>
      </c>
      <c r="G18" s="6">
        <v>3.4000000000000002E-2</v>
      </c>
      <c r="H18" s="6">
        <v>29</v>
      </c>
      <c r="I18" s="6"/>
      <c r="J18" s="6">
        <v>2.7999999999999998E-4</v>
      </c>
      <c r="K18" s="6">
        <v>0.11</v>
      </c>
    </row>
    <row r="19" spans="1:11" ht="16.5" customHeight="1" thickBot="1" x14ac:dyDescent="0.3">
      <c r="A19" s="4">
        <v>18</v>
      </c>
      <c r="B19" s="20" t="s">
        <v>2017</v>
      </c>
      <c r="C19" s="5" t="s">
        <v>2018</v>
      </c>
      <c r="D19" s="6">
        <v>2669</v>
      </c>
      <c r="E19" s="6">
        <v>2.3719999999999999</v>
      </c>
      <c r="F19" s="6">
        <v>2.601</v>
      </c>
      <c r="G19" s="6">
        <v>0.34</v>
      </c>
      <c r="H19" s="6">
        <v>159</v>
      </c>
      <c r="I19" s="6">
        <v>6.3</v>
      </c>
      <c r="J19" s="6">
        <v>6.1799999999999997E-3</v>
      </c>
      <c r="K19" s="6">
        <v>0.69399999999999995</v>
      </c>
    </row>
    <row r="20" spans="1:11" ht="16.5" customHeight="1" thickBot="1" x14ac:dyDescent="0.3">
      <c r="A20" s="4">
        <v>19</v>
      </c>
      <c r="B20" s="20" t="s">
        <v>2019</v>
      </c>
      <c r="C20" s="5" t="s">
        <v>2020</v>
      </c>
      <c r="D20" s="6">
        <v>664</v>
      </c>
      <c r="E20" s="6">
        <v>1.1639999999999999</v>
      </c>
      <c r="F20" s="6"/>
      <c r="G20" s="6">
        <v>0.27600000000000002</v>
      </c>
      <c r="H20" s="6">
        <v>29</v>
      </c>
      <c r="I20" s="6">
        <v>7.8</v>
      </c>
      <c r="J20" s="6">
        <v>1.2700000000000001E-3</v>
      </c>
      <c r="K20" s="6"/>
    </row>
    <row r="21" spans="1:11" ht="16.5" customHeight="1" thickBot="1" x14ac:dyDescent="0.3">
      <c r="A21" s="7">
        <v>20</v>
      </c>
      <c r="B21" s="20" t="s">
        <v>2021</v>
      </c>
      <c r="C21" s="8" t="s">
        <v>2022</v>
      </c>
      <c r="D21" s="9">
        <v>2113</v>
      </c>
      <c r="E21" s="9">
        <v>2.7789999999999999</v>
      </c>
      <c r="F21" s="9">
        <v>3.9510000000000001</v>
      </c>
      <c r="G21" s="9">
        <v>0.68799999999999994</v>
      </c>
      <c r="H21" s="9">
        <v>48</v>
      </c>
      <c r="I21" s="9">
        <v>7.2</v>
      </c>
      <c r="J21" s="9">
        <v>5.3E-3</v>
      </c>
      <c r="K21" s="9">
        <v>1.226</v>
      </c>
    </row>
    <row r="22" spans="1:11" ht="16.5" customHeight="1" thickBot="1" x14ac:dyDescent="0.3">
      <c r="A22" s="4">
        <v>21</v>
      </c>
      <c r="B22" s="20" t="s">
        <v>2023</v>
      </c>
      <c r="C22" s="5" t="s">
        <v>2024</v>
      </c>
      <c r="D22" s="6">
        <v>1600</v>
      </c>
      <c r="E22" s="6">
        <v>1.4179999999999999</v>
      </c>
      <c r="F22" s="6">
        <v>1.458</v>
      </c>
      <c r="G22" s="6">
        <v>0.157</v>
      </c>
      <c r="H22" s="6">
        <v>83</v>
      </c>
      <c r="I22" s="6">
        <v>7.7</v>
      </c>
      <c r="J22" s="6">
        <v>2.33E-3</v>
      </c>
      <c r="K22" s="6">
        <v>0.28299999999999997</v>
      </c>
    </row>
    <row r="23" spans="1:11" ht="16.5" customHeight="1" thickBot="1" x14ac:dyDescent="0.3">
      <c r="A23" s="4">
        <v>22</v>
      </c>
      <c r="B23" s="20" t="s">
        <v>2025</v>
      </c>
      <c r="C23" s="5" t="s">
        <v>2026</v>
      </c>
      <c r="D23" s="6">
        <v>316</v>
      </c>
      <c r="E23" s="6">
        <v>0.46</v>
      </c>
      <c r="F23" s="6">
        <v>0.51600000000000001</v>
      </c>
      <c r="G23" s="6">
        <v>0.35899999999999999</v>
      </c>
      <c r="H23" s="6">
        <v>39</v>
      </c>
      <c r="I23" s="6" t="s">
        <v>12</v>
      </c>
      <c r="J23" s="6">
        <v>2.5999999999999998E-4</v>
      </c>
      <c r="K23" s="6">
        <v>0.106</v>
      </c>
    </row>
    <row r="24" spans="1:11" ht="16.5" customHeight="1" thickBot="1" x14ac:dyDescent="0.3">
      <c r="A24" s="4">
        <v>23</v>
      </c>
      <c r="B24" s="20" t="s">
        <v>1133</v>
      </c>
      <c r="C24" s="5" t="s">
        <v>1134</v>
      </c>
      <c r="D24" s="6">
        <v>647</v>
      </c>
      <c r="E24" s="6">
        <v>2.6379999999999999</v>
      </c>
      <c r="F24" s="6"/>
      <c r="G24" s="6">
        <v>0.183</v>
      </c>
      <c r="H24" s="6">
        <v>60</v>
      </c>
      <c r="I24" s="6">
        <v>3.8</v>
      </c>
      <c r="J24" s="6">
        <v>3.2599999999999999E-3</v>
      </c>
      <c r="K24" s="6"/>
    </row>
    <row r="25" spans="1:11" ht="16.5" customHeight="1" thickBot="1" x14ac:dyDescent="0.3">
      <c r="A25" s="4">
        <v>24</v>
      </c>
      <c r="B25" s="20" t="s">
        <v>2027</v>
      </c>
      <c r="C25" s="5" t="s">
        <v>2028</v>
      </c>
      <c r="D25" s="6">
        <v>2942</v>
      </c>
      <c r="E25" s="6">
        <v>2.5379999999999998</v>
      </c>
      <c r="F25" s="6">
        <v>2.6949999999999998</v>
      </c>
      <c r="G25" s="6">
        <v>0.49399999999999999</v>
      </c>
      <c r="H25" s="6">
        <v>77</v>
      </c>
      <c r="I25" s="6">
        <v>8.1999999999999993</v>
      </c>
      <c r="J25" s="6">
        <v>5.8300000000000001E-3</v>
      </c>
      <c r="K25" s="6">
        <v>0.76200000000000001</v>
      </c>
    </row>
    <row r="26" spans="1:11" ht="16.5" customHeight="1" thickBot="1" x14ac:dyDescent="0.3">
      <c r="A26" s="4">
        <v>25</v>
      </c>
      <c r="B26" s="20" t="s">
        <v>2029</v>
      </c>
      <c r="C26" s="5" t="s">
        <v>2030</v>
      </c>
      <c r="D26" s="6">
        <v>89</v>
      </c>
      <c r="E26" s="6">
        <v>0.27100000000000002</v>
      </c>
      <c r="F26" s="6"/>
      <c r="G26" s="6">
        <v>2.7E-2</v>
      </c>
      <c r="H26" s="6">
        <v>74</v>
      </c>
      <c r="I26" s="6"/>
      <c r="J26" s="6">
        <v>2.2000000000000001E-4</v>
      </c>
      <c r="K26" s="6"/>
    </row>
    <row r="27" spans="1:11" ht="16.5" customHeight="1" thickBot="1" x14ac:dyDescent="0.3">
      <c r="A27" s="4">
        <v>26</v>
      </c>
      <c r="B27" s="20" t="s">
        <v>2031</v>
      </c>
      <c r="C27" s="5" t="s">
        <v>1994</v>
      </c>
      <c r="D27" s="6">
        <v>17</v>
      </c>
      <c r="E27" s="6"/>
      <c r="F27" s="6"/>
      <c r="G27" s="6">
        <v>0.66700000000000004</v>
      </c>
      <c r="H27" s="6">
        <v>24</v>
      </c>
      <c r="I27" s="6"/>
      <c r="J27" s="6">
        <v>0</v>
      </c>
      <c r="K27" s="6"/>
    </row>
    <row r="28" spans="1:11" ht="16.5" customHeight="1" thickBot="1" x14ac:dyDescent="0.3">
      <c r="A28" s="4">
        <v>27</v>
      </c>
      <c r="B28" s="20" t="s">
        <v>2032</v>
      </c>
      <c r="C28" s="5" t="s">
        <v>2033</v>
      </c>
      <c r="D28" s="6">
        <v>2180</v>
      </c>
      <c r="E28" s="6">
        <v>1.9670000000000001</v>
      </c>
      <c r="F28" s="6">
        <v>2.4430000000000001</v>
      </c>
      <c r="G28" s="6">
        <v>0.27500000000000002</v>
      </c>
      <c r="H28" s="6">
        <v>142</v>
      </c>
      <c r="I28" s="6">
        <v>4.9000000000000004</v>
      </c>
      <c r="J28" s="6">
        <v>7.3899999999999999E-3</v>
      </c>
      <c r="K28" s="6">
        <v>0.71699999999999997</v>
      </c>
    </row>
    <row r="29" spans="1:11" ht="16.5" customHeight="1" thickBot="1" x14ac:dyDescent="0.3">
      <c r="A29" s="4">
        <v>28</v>
      </c>
      <c r="B29" s="20" t="s">
        <v>2034</v>
      </c>
      <c r="C29" s="5" t="s">
        <v>2035</v>
      </c>
      <c r="D29" s="6">
        <v>2339</v>
      </c>
      <c r="E29" s="6">
        <v>1.708</v>
      </c>
      <c r="F29" s="6">
        <v>2.1419999999999999</v>
      </c>
      <c r="G29" s="6">
        <v>1.0129999999999999</v>
      </c>
      <c r="H29" s="6">
        <v>79</v>
      </c>
      <c r="I29" s="6">
        <v>6.3</v>
      </c>
      <c r="J29" s="6">
        <v>6.0899999999999999E-3</v>
      </c>
      <c r="K29" s="6">
        <v>0.64700000000000002</v>
      </c>
    </row>
    <row r="30" spans="1:11" ht="16.5" customHeight="1" thickBot="1" x14ac:dyDescent="0.3">
      <c r="A30" s="4">
        <v>29</v>
      </c>
      <c r="B30" s="20" t="s">
        <v>2036</v>
      </c>
      <c r="C30" s="5" t="s">
        <v>2037</v>
      </c>
      <c r="D30" s="6">
        <v>388</v>
      </c>
      <c r="E30" s="6">
        <v>0.66200000000000003</v>
      </c>
      <c r="F30" s="6">
        <v>0.93700000000000006</v>
      </c>
      <c r="G30" s="6">
        <v>6.0999999999999999E-2</v>
      </c>
      <c r="H30" s="6">
        <v>33</v>
      </c>
      <c r="I30" s="6">
        <v>7.6</v>
      </c>
      <c r="J30" s="6">
        <v>8.0999999999999996E-4</v>
      </c>
      <c r="K30" s="6">
        <v>0.26500000000000001</v>
      </c>
    </row>
    <row r="31" spans="1:11" ht="16.5" customHeight="1" thickBot="1" x14ac:dyDescent="0.3">
      <c r="A31" s="4">
        <v>30</v>
      </c>
      <c r="B31" s="20" t="s">
        <v>2038</v>
      </c>
      <c r="C31" s="5" t="s">
        <v>2039</v>
      </c>
      <c r="D31" s="6">
        <v>61</v>
      </c>
      <c r="E31" s="6">
        <v>0.52500000000000002</v>
      </c>
      <c r="F31" s="6"/>
      <c r="G31" s="6">
        <v>0</v>
      </c>
      <c r="H31" s="6">
        <v>21</v>
      </c>
      <c r="I31" s="6"/>
      <c r="J31" s="6">
        <v>1.2999999999999999E-4</v>
      </c>
      <c r="K31" s="6"/>
    </row>
    <row r="32" spans="1:11" ht="16.5" customHeight="1" thickBot="1" x14ac:dyDescent="0.3">
      <c r="A32" s="4">
        <v>31</v>
      </c>
      <c r="B32" s="20" t="s">
        <v>2040</v>
      </c>
      <c r="C32" s="5" t="s">
        <v>2041</v>
      </c>
      <c r="D32" s="6">
        <v>1244</v>
      </c>
      <c r="E32" s="6">
        <v>1.6859999999999999</v>
      </c>
      <c r="F32" s="6">
        <v>2.3380000000000001</v>
      </c>
      <c r="G32" s="6">
        <v>0.42199999999999999</v>
      </c>
      <c r="H32" s="6">
        <v>90</v>
      </c>
      <c r="I32" s="6">
        <v>5.0999999999999996</v>
      </c>
      <c r="J32" s="6">
        <v>3.31E-3</v>
      </c>
      <c r="K32" s="6">
        <v>0.56999999999999995</v>
      </c>
    </row>
    <row r="33" spans="1:11" ht="16.5" customHeight="1" thickBot="1" x14ac:dyDescent="0.3">
      <c r="A33" s="4">
        <v>32</v>
      </c>
      <c r="B33" s="20" t="s">
        <v>2042</v>
      </c>
      <c r="C33" s="5" t="s">
        <v>2043</v>
      </c>
      <c r="D33" s="6">
        <v>1516</v>
      </c>
      <c r="E33" s="6">
        <v>3.7719999999999998</v>
      </c>
      <c r="F33" s="6">
        <v>3.927</v>
      </c>
      <c r="G33" s="6">
        <v>0.76700000000000002</v>
      </c>
      <c r="H33" s="6">
        <v>86</v>
      </c>
      <c r="I33" s="6">
        <v>3.3</v>
      </c>
      <c r="J33" s="6">
        <v>6.11E-3</v>
      </c>
      <c r="K33" s="6">
        <v>1.0900000000000001</v>
      </c>
    </row>
    <row r="34" spans="1:11" ht="16.5" customHeight="1" thickBot="1" x14ac:dyDescent="0.3">
      <c r="A34" s="4">
        <v>33</v>
      </c>
      <c r="B34" s="20" t="s">
        <v>2044</v>
      </c>
      <c r="C34" s="5" t="s">
        <v>2045</v>
      </c>
      <c r="D34" s="6">
        <v>633</v>
      </c>
      <c r="E34" s="6">
        <v>1.3640000000000001</v>
      </c>
      <c r="F34" s="6"/>
      <c r="G34" s="6">
        <v>0.23699999999999999</v>
      </c>
      <c r="H34" s="6">
        <v>38</v>
      </c>
      <c r="I34" s="6">
        <v>5.8</v>
      </c>
      <c r="J34" s="6">
        <v>1.89E-3</v>
      </c>
      <c r="K34" s="6"/>
    </row>
    <row r="35" spans="1:11" ht="16.5" customHeight="1" thickBot="1" x14ac:dyDescent="0.3">
      <c r="A35" s="4">
        <v>34</v>
      </c>
      <c r="B35" s="20" t="s">
        <v>2046</v>
      </c>
      <c r="C35" s="5" t="s">
        <v>2047</v>
      </c>
      <c r="D35" s="6">
        <v>100</v>
      </c>
      <c r="E35" s="6">
        <v>0.35699999999999998</v>
      </c>
      <c r="F35" s="6">
        <v>0.26700000000000002</v>
      </c>
      <c r="G35" s="6">
        <v>0.14299999999999999</v>
      </c>
      <c r="H35" s="6">
        <v>35</v>
      </c>
      <c r="I35" s="6">
        <v>5.5</v>
      </c>
      <c r="J35" s="6">
        <v>1.2E-4</v>
      </c>
      <c r="K35" s="6">
        <v>3.5000000000000003E-2</v>
      </c>
    </row>
    <row r="36" spans="1:11" ht="16.5" customHeight="1" thickBot="1" x14ac:dyDescent="0.3">
      <c r="A36" s="4">
        <v>35</v>
      </c>
      <c r="B36" s="20" t="s">
        <v>2048</v>
      </c>
      <c r="C36" s="5" t="s">
        <v>2049</v>
      </c>
      <c r="D36" s="6">
        <v>6250</v>
      </c>
      <c r="E36" s="6">
        <v>2.645</v>
      </c>
      <c r="F36" s="6">
        <v>3.1579999999999999</v>
      </c>
      <c r="G36" s="6">
        <v>1.1619999999999999</v>
      </c>
      <c r="H36" s="6">
        <v>142</v>
      </c>
      <c r="I36" s="6" t="s">
        <v>12</v>
      </c>
      <c r="J36" s="6">
        <v>9.7800000000000005E-3</v>
      </c>
      <c r="K36" s="6">
        <v>0.88300000000000001</v>
      </c>
    </row>
    <row r="37" spans="1:11" ht="16.5" customHeight="1" thickBot="1" x14ac:dyDescent="0.3">
      <c r="A37" s="4">
        <v>36</v>
      </c>
      <c r="B37" s="20" t="s">
        <v>2050</v>
      </c>
      <c r="C37" s="5" t="s">
        <v>2051</v>
      </c>
      <c r="D37" s="6">
        <v>252</v>
      </c>
      <c r="E37" s="6">
        <v>1.0649999999999999</v>
      </c>
      <c r="F37" s="6">
        <v>1.218</v>
      </c>
      <c r="G37" s="6">
        <v>0</v>
      </c>
      <c r="H37" s="6">
        <v>22</v>
      </c>
      <c r="I37" s="6">
        <v>5.4</v>
      </c>
      <c r="J37" s="6">
        <v>7.6000000000000004E-4</v>
      </c>
      <c r="K37" s="6">
        <v>0.32800000000000001</v>
      </c>
    </row>
    <row r="38" spans="1:11" ht="16.5" customHeight="1" thickBot="1" x14ac:dyDescent="0.3">
      <c r="A38" s="4">
        <v>37</v>
      </c>
      <c r="B38" s="20" t="s">
        <v>2052</v>
      </c>
      <c r="C38" s="5" t="s">
        <v>2053</v>
      </c>
      <c r="D38" s="6">
        <v>765</v>
      </c>
      <c r="E38" s="6">
        <v>0.64100000000000001</v>
      </c>
      <c r="F38" s="6">
        <v>0.75900000000000001</v>
      </c>
      <c r="G38" s="6">
        <v>0.22500000000000001</v>
      </c>
      <c r="H38" s="6">
        <v>40</v>
      </c>
      <c r="I38" s="6" t="s">
        <v>12</v>
      </c>
      <c r="J38" s="6">
        <v>6.0999999999999997E-4</v>
      </c>
      <c r="K38" s="6">
        <v>0.182</v>
      </c>
    </row>
    <row r="39" spans="1:11" ht="16.5" customHeight="1" thickBot="1" x14ac:dyDescent="0.3">
      <c r="A39" s="4">
        <v>38</v>
      </c>
      <c r="B39" s="20" t="s">
        <v>2054</v>
      </c>
      <c r="C39" s="5" t="s">
        <v>2055</v>
      </c>
      <c r="D39" s="6">
        <v>506</v>
      </c>
      <c r="E39" s="6">
        <v>0.63400000000000001</v>
      </c>
      <c r="F39" s="6">
        <v>0.81799999999999995</v>
      </c>
      <c r="G39" s="6">
        <v>0.39500000000000002</v>
      </c>
      <c r="H39" s="6">
        <v>38</v>
      </c>
      <c r="I39" s="6">
        <v>8.9</v>
      </c>
      <c r="J39" s="6">
        <v>6.3000000000000003E-4</v>
      </c>
      <c r="K39" s="6">
        <v>0.19</v>
      </c>
    </row>
    <row r="40" spans="1:11" ht="16.5" customHeight="1" thickBot="1" x14ac:dyDescent="0.3">
      <c r="A40" s="4">
        <v>39</v>
      </c>
      <c r="B40" s="20" t="s">
        <v>2056</v>
      </c>
      <c r="C40" s="5" t="s">
        <v>2057</v>
      </c>
      <c r="D40" s="6">
        <v>438</v>
      </c>
      <c r="E40" s="6">
        <v>0.61499999999999999</v>
      </c>
      <c r="F40" s="6"/>
      <c r="G40" s="6">
        <v>5.8999999999999997E-2</v>
      </c>
      <c r="H40" s="6">
        <v>34</v>
      </c>
      <c r="I40" s="6">
        <v>9.1999999999999993</v>
      </c>
      <c r="J40" s="6">
        <v>7.1000000000000002E-4</v>
      </c>
      <c r="K40" s="6"/>
    </row>
    <row r="41" spans="1:11" ht="16.5" customHeight="1" thickBot="1" x14ac:dyDescent="0.3">
      <c r="A41" s="7">
        <v>40</v>
      </c>
      <c r="B41" s="20" t="s">
        <v>2058</v>
      </c>
      <c r="C41" s="8" t="s">
        <v>2059</v>
      </c>
      <c r="D41" s="9">
        <v>389</v>
      </c>
      <c r="E41" s="9">
        <v>1.131</v>
      </c>
      <c r="F41" s="9"/>
      <c r="G41" s="9">
        <v>0.94699999999999995</v>
      </c>
      <c r="H41" s="9">
        <v>38</v>
      </c>
      <c r="I41" s="9">
        <v>5.2</v>
      </c>
      <c r="J41" s="9">
        <v>5.4000000000000001E-4</v>
      </c>
      <c r="K41" s="9"/>
    </row>
    <row r="42" spans="1:11" ht="16.5" customHeight="1" thickBot="1" x14ac:dyDescent="0.3">
      <c r="A42" s="4">
        <v>41</v>
      </c>
      <c r="B42" s="20" t="s">
        <v>2060</v>
      </c>
      <c r="C42" s="5" t="s">
        <v>2061</v>
      </c>
      <c r="D42" s="6">
        <v>272</v>
      </c>
      <c r="E42" s="6">
        <v>0.65300000000000002</v>
      </c>
      <c r="F42" s="6"/>
      <c r="G42" s="6">
        <v>0.30299999999999999</v>
      </c>
      <c r="H42" s="6">
        <v>33</v>
      </c>
      <c r="I42" s="6">
        <v>6.2</v>
      </c>
      <c r="J42" s="6">
        <v>4.6000000000000001E-4</v>
      </c>
      <c r="K42" s="6"/>
    </row>
    <row r="43" spans="1:11" ht="16.5" customHeight="1" thickBot="1" x14ac:dyDescent="0.3">
      <c r="A43" s="4">
        <v>42</v>
      </c>
      <c r="B43" s="20" t="s">
        <v>2062</v>
      </c>
      <c r="C43" s="5" t="s">
        <v>2063</v>
      </c>
      <c r="D43" s="6">
        <v>2996</v>
      </c>
      <c r="E43" s="6">
        <v>1.8260000000000001</v>
      </c>
      <c r="F43" s="6">
        <v>2.028</v>
      </c>
      <c r="G43" s="6">
        <v>0.27700000000000002</v>
      </c>
      <c r="H43" s="6">
        <v>148</v>
      </c>
      <c r="I43" s="6">
        <v>6.8</v>
      </c>
      <c r="J43" s="6">
        <v>6.8700000000000002E-3</v>
      </c>
      <c r="K43" s="6">
        <v>0.55700000000000005</v>
      </c>
    </row>
    <row r="44" spans="1:11" ht="16.5" customHeight="1" thickBot="1" x14ac:dyDescent="0.3">
      <c r="A44" s="4">
        <v>43</v>
      </c>
      <c r="B44" s="20" t="s">
        <v>2064</v>
      </c>
      <c r="C44" s="5" t="s">
        <v>2065</v>
      </c>
      <c r="D44" s="6">
        <v>3110</v>
      </c>
      <c r="E44" s="6">
        <v>2.0579999999999998</v>
      </c>
      <c r="F44" s="6">
        <v>2.274</v>
      </c>
      <c r="G44" s="6">
        <v>0.441</v>
      </c>
      <c r="H44" s="6">
        <v>188</v>
      </c>
      <c r="I44" s="6">
        <v>5.3</v>
      </c>
      <c r="J44" s="6">
        <v>8.9800000000000001E-3</v>
      </c>
      <c r="K44" s="6">
        <v>0.621</v>
      </c>
    </row>
    <row r="45" spans="1:11" ht="16.5" customHeight="1" thickBot="1" x14ac:dyDescent="0.3">
      <c r="A45" s="7">
        <v>44</v>
      </c>
      <c r="B45" s="20" t="s">
        <v>2066</v>
      </c>
      <c r="C45" s="8" t="s">
        <v>2067</v>
      </c>
      <c r="D45" s="9">
        <v>538</v>
      </c>
      <c r="E45" s="9">
        <v>1.224</v>
      </c>
      <c r="F45" s="9"/>
      <c r="G45" s="9">
        <v>0.35199999999999998</v>
      </c>
      <c r="H45" s="9">
        <v>54</v>
      </c>
      <c r="I45" s="9">
        <v>4.9000000000000004</v>
      </c>
      <c r="J45" s="9">
        <v>1.6900000000000001E-3</v>
      </c>
      <c r="K45" s="9"/>
    </row>
  </sheetData>
  <conditionalFormatting sqref="E2:E45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5369" r:id="rId3" name="Control 9">
          <controlPr defaultSize="0" r:id="rId4">
            <anchor moveWithCells="1">
              <from>
                <xdr:col>10</xdr:col>
                <xdr:colOff>0</xdr:colOff>
                <xdr:row>45</xdr:row>
                <xdr:rowOff>0</xdr:rowOff>
              </from>
              <to>
                <xdr:col>11</xdr:col>
                <xdr:colOff>304800</xdr:colOff>
                <xdr:row>46</xdr:row>
                <xdr:rowOff>19050</xdr:rowOff>
              </to>
            </anchor>
          </controlPr>
        </control>
      </mc:Choice>
      <mc:Fallback>
        <control shapeId="15369" r:id="rId3" name="Control 9"/>
      </mc:Fallback>
    </mc:AlternateContent>
    <mc:AlternateContent xmlns:mc="http://schemas.openxmlformats.org/markup-compatibility/2006">
      <mc:Choice Requires="x14">
        <control shapeId="15366" r:id="rId5" name="Control 6">
          <controlPr defaultSize="0" r:id="rId6">
            <anchor moveWithCells="1">
              <from>
                <xdr:col>10</xdr:col>
                <xdr:colOff>0</xdr:colOff>
                <xdr:row>41</xdr:row>
                <xdr:rowOff>0</xdr:rowOff>
              </from>
              <to>
                <xdr:col>11</xdr:col>
                <xdr:colOff>304800</xdr:colOff>
                <xdr:row>42</xdr:row>
                <xdr:rowOff>19050</xdr:rowOff>
              </to>
            </anchor>
          </controlPr>
        </control>
      </mc:Choice>
      <mc:Fallback>
        <control shapeId="15366" r:id="rId5" name="Control 6"/>
      </mc:Fallback>
    </mc:AlternateContent>
    <mc:AlternateContent xmlns:mc="http://schemas.openxmlformats.org/markup-compatibility/2006">
      <mc:Choice Requires="x14">
        <control shapeId="15363" r:id="rId7" name="Control 3">
          <controlPr defaultSize="0" r:id="rId8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11</xdr:col>
                <xdr:colOff>304800</xdr:colOff>
                <xdr:row>22</xdr:row>
                <xdr:rowOff>19050</xdr:rowOff>
              </to>
            </anchor>
          </controlPr>
        </control>
      </mc:Choice>
      <mc:Fallback>
        <control shapeId="15363" r:id="rId7" name="Control 3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K18"/>
  <sheetViews>
    <sheetView workbookViewId="0">
      <pane ySplit="1" topLeftCell="A2" activePane="bottomLeft" state="frozen"/>
      <selection pane="bottomLeft" activeCell="B2" sqref="B2"/>
    </sheetView>
  </sheetViews>
  <sheetFormatPr defaultRowHeight="15.75" customHeight="1" x14ac:dyDescent="0.25"/>
  <cols>
    <col min="1" max="1" width="9.140625" style="2"/>
    <col min="2" max="2" width="33" style="2" customWidth="1"/>
    <col min="3" max="3" width="18.140625" style="2" customWidth="1"/>
    <col min="4" max="16384" width="9.140625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ht="15.75" customHeight="1" thickBot="1" x14ac:dyDescent="0.3">
      <c r="A2" s="4">
        <v>1</v>
      </c>
      <c r="B2" s="20" t="s">
        <v>2068</v>
      </c>
      <c r="C2" s="5" t="s">
        <v>2069</v>
      </c>
      <c r="D2" s="6">
        <v>652</v>
      </c>
      <c r="E2" s="6">
        <v>0.65300000000000002</v>
      </c>
      <c r="F2" s="6">
        <v>0.89800000000000002</v>
      </c>
      <c r="G2" s="6">
        <v>5.8999999999999997E-2</v>
      </c>
      <c r="H2" s="6">
        <v>102</v>
      </c>
      <c r="I2" s="6">
        <v>5.4</v>
      </c>
      <c r="J2" s="6">
        <v>1.5399999999999999E-3</v>
      </c>
      <c r="K2" s="6">
        <v>0.19800000000000001</v>
      </c>
    </row>
    <row r="3" spans="1:11" ht="15.75" customHeight="1" thickBot="1" x14ac:dyDescent="0.3">
      <c r="A3" s="4">
        <v>2</v>
      </c>
      <c r="B3" s="20" t="s">
        <v>2070</v>
      </c>
      <c r="C3" s="5" t="s">
        <v>2071</v>
      </c>
      <c r="D3" s="6">
        <v>1319</v>
      </c>
      <c r="E3" s="6">
        <v>2.0329999999999999</v>
      </c>
      <c r="F3" s="6">
        <v>2.2909999999999999</v>
      </c>
      <c r="G3" s="6">
        <v>0.44</v>
      </c>
      <c r="H3" s="6">
        <v>50</v>
      </c>
      <c r="I3" s="6">
        <v>7.3</v>
      </c>
      <c r="J3" s="6">
        <v>2.1900000000000001E-3</v>
      </c>
      <c r="K3" s="6">
        <v>0.53</v>
      </c>
    </row>
    <row r="4" spans="1:11" ht="15.75" customHeight="1" thickBot="1" x14ac:dyDescent="0.3">
      <c r="A4" s="4">
        <v>3</v>
      </c>
      <c r="B4" s="20" t="s">
        <v>590</v>
      </c>
      <c r="C4" s="5" t="s">
        <v>591</v>
      </c>
      <c r="D4" s="6">
        <v>252</v>
      </c>
      <c r="E4" s="6">
        <v>1.845</v>
      </c>
      <c r="F4" s="6">
        <v>2.2040000000000002</v>
      </c>
      <c r="G4" s="6">
        <v>0.378</v>
      </c>
      <c r="H4" s="6">
        <v>37</v>
      </c>
      <c r="I4" s="6">
        <v>3.1</v>
      </c>
      <c r="J4" s="6">
        <v>1.5399999999999999E-3</v>
      </c>
      <c r="K4" s="6">
        <v>0.73599999999999999</v>
      </c>
    </row>
    <row r="5" spans="1:11" ht="15.75" customHeight="1" thickBot="1" x14ac:dyDescent="0.3">
      <c r="A5" s="4">
        <v>4</v>
      </c>
      <c r="B5" s="20" t="s">
        <v>2072</v>
      </c>
      <c r="C5" s="5" t="s">
        <v>2073</v>
      </c>
      <c r="D5" s="6">
        <v>1033</v>
      </c>
      <c r="E5" s="6">
        <v>2.1869999999999998</v>
      </c>
      <c r="F5" s="6">
        <v>3.4569999999999999</v>
      </c>
      <c r="G5" s="6">
        <v>0.33300000000000002</v>
      </c>
      <c r="H5" s="6">
        <v>30</v>
      </c>
      <c r="I5" s="6">
        <v>4.5999999999999996</v>
      </c>
      <c r="J5" s="6">
        <v>3.3600000000000001E-3</v>
      </c>
      <c r="K5" s="6">
        <v>0.92200000000000004</v>
      </c>
    </row>
    <row r="6" spans="1:11" ht="15.75" customHeight="1" thickBot="1" x14ac:dyDescent="0.3">
      <c r="A6" s="4">
        <v>5</v>
      </c>
      <c r="B6" s="20" t="s">
        <v>2074</v>
      </c>
      <c r="C6" s="5" t="s">
        <v>2075</v>
      </c>
      <c r="D6" s="6">
        <v>7520</v>
      </c>
      <c r="E6" s="6">
        <v>3.0630000000000002</v>
      </c>
      <c r="F6" s="6">
        <v>3.6829999999999998</v>
      </c>
      <c r="G6" s="6">
        <v>0.40799999999999997</v>
      </c>
      <c r="H6" s="6">
        <v>98</v>
      </c>
      <c r="I6" s="6">
        <v>9</v>
      </c>
      <c r="J6" s="6">
        <v>1.074E-2</v>
      </c>
      <c r="K6" s="6">
        <v>0.86899999999999999</v>
      </c>
    </row>
    <row r="7" spans="1:11" ht="15.75" customHeight="1" thickBot="1" x14ac:dyDescent="0.3">
      <c r="A7" s="4">
        <v>6</v>
      </c>
      <c r="B7" s="20" t="s">
        <v>27</v>
      </c>
      <c r="C7" s="5" t="s">
        <v>28</v>
      </c>
      <c r="D7" s="6">
        <v>409</v>
      </c>
      <c r="E7" s="6">
        <v>0.65500000000000003</v>
      </c>
      <c r="F7" s="6">
        <v>0.70299999999999996</v>
      </c>
      <c r="G7" s="6">
        <v>7.2999999999999995E-2</v>
      </c>
      <c r="H7" s="6">
        <v>55</v>
      </c>
      <c r="I7" s="6">
        <v>6</v>
      </c>
      <c r="J7" s="6">
        <v>8.5999999999999998E-4</v>
      </c>
      <c r="K7" s="6">
        <v>0.156</v>
      </c>
    </row>
    <row r="8" spans="1:11" ht="15.75" customHeight="1" thickBot="1" x14ac:dyDescent="0.3">
      <c r="A8" s="4">
        <v>7</v>
      </c>
      <c r="B8" s="20" t="s">
        <v>2076</v>
      </c>
      <c r="C8" s="5" t="s">
        <v>2077</v>
      </c>
      <c r="D8" s="6">
        <v>159</v>
      </c>
      <c r="E8" s="6">
        <v>0.32600000000000001</v>
      </c>
      <c r="F8" s="6"/>
      <c r="G8" s="6">
        <v>2.5999999999999999E-2</v>
      </c>
      <c r="H8" s="6">
        <v>39</v>
      </c>
      <c r="I8" s="6">
        <v>4.3</v>
      </c>
      <c r="J8" s="6">
        <v>5.5000000000000003E-4</v>
      </c>
      <c r="K8" s="6"/>
    </row>
    <row r="9" spans="1:11" ht="15.75" customHeight="1" thickBot="1" x14ac:dyDescent="0.3">
      <c r="A9" s="4">
        <v>8</v>
      </c>
      <c r="B9" s="20" t="s">
        <v>2078</v>
      </c>
      <c r="C9" s="5" t="s">
        <v>2079</v>
      </c>
      <c r="D9" s="6">
        <v>244</v>
      </c>
      <c r="E9" s="6">
        <v>0.879</v>
      </c>
      <c r="F9" s="6"/>
      <c r="G9" s="6">
        <v>6.5000000000000002E-2</v>
      </c>
      <c r="H9" s="6">
        <v>31</v>
      </c>
      <c r="I9" s="6">
        <v>5.3</v>
      </c>
      <c r="J9" s="6">
        <v>6.3000000000000003E-4</v>
      </c>
      <c r="K9" s="6"/>
    </row>
    <row r="10" spans="1:11" ht="15.75" customHeight="1" thickBot="1" x14ac:dyDescent="0.3">
      <c r="A10" s="4">
        <v>9</v>
      </c>
      <c r="B10" s="20" t="s">
        <v>2080</v>
      </c>
      <c r="C10" s="5" t="s">
        <v>2081</v>
      </c>
      <c r="D10" s="6">
        <v>119</v>
      </c>
      <c r="E10" s="6">
        <v>0.20599999999999999</v>
      </c>
      <c r="F10" s="6">
        <v>0.42299999999999999</v>
      </c>
      <c r="G10" s="6">
        <v>5.2999999999999999E-2</v>
      </c>
      <c r="H10" s="6">
        <v>38</v>
      </c>
      <c r="I10" s="6">
        <v>5.3</v>
      </c>
      <c r="J10" s="6">
        <v>3.4000000000000002E-4</v>
      </c>
      <c r="K10" s="6">
        <v>0.114</v>
      </c>
    </row>
    <row r="11" spans="1:11" ht="15.75" customHeight="1" thickBot="1" x14ac:dyDescent="0.3">
      <c r="A11" s="4">
        <v>10</v>
      </c>
      <c r="B11" s="20" t="s">
        <v>2082</v>
      </c>
      <c r="C11" s="5" t="s">
        <v>2083</v>
      </c>
      <c r="D11" s="6">
        <v>4050</v>
      </c>
      <c r="E11" s="6">
        <v>4.0949999999999998</v>
      </c>
      <c r="F11" s="6">
        <v>3.9710000000000001</v>
      </c>
      <c r="G11" s="6">
        <v>0.38700000000000001</v>
      </c>
      <c r="H11" s="6">
        <v>93</v>
      </c>
      <c r="I11" s="6">
        <v>8.4</v>
      </c>
      <c r="J11" s="6">
        <v>6.3499999999999997E-3</v>
      </c>
      <c r="K11" s="6">
        <v>0.94599999999999995</v>
      </c>
    </row>
    <row r="12" spans="1:11" ht="15.75" customHeight="1" thickBot="1" x14ac:dyDescent="0.3">
      <c r="A12" s="4">
        <v>11</v>
      </c>
      <c r="B12" s="20" t="s">
        <v>652</v>
      </c>
      <c r="C12" s="5" t="s">
        <v>653</v>
      </c>
      <c r="D12" s="6">
        <v>240</v>
      </c>
      <c r="E12" s="6">
        <v>1.032</v>
      </c>
      <c r="F12" s="6"/>
      <c r="G12" s="6">
        <v>0.16200000000000001</v>
      </c>
      <c r="H12" s="6">
        <v>80</v>
      </c>
      <c r="I12" s="6">
        <v>2.7</v>
      </c>
      <c r="J12" s="6">
        <v>8.3000000000000001E-4</v>
      </c>
      <c r="K12" s="6"/>
    </row>
    <row r="13" spans="1:11" ht="15.75" customHeight="1" thickBot="1" x14ac:dyDescent="0.3">
      <c r="A13" s="4">
        <v>12</v>
      </c>
      <c r="B13" s="20" t="s">
        <v>2084</v>
      </c>
      <c r="C13" s="5" t="s">
        <v>2085</v>
      </c>
      <c r="D13" s="6">
        <v>656</v>
      </c>
      <c r="E13" s="6">
        <v>3.593</v>
      </c>
      <c r="F13" s="6">
        <v>3.5529999999999999</v>
      </c>
      <c r="G13" s="6">
        <v>0.38600000000000001</v>
      </c>
      <c r="H13" s="6">
        <v>44</v>
      </c>
      <c r="I13" s="6">
        <v>3.1</v>
      </c>
      <c r="J13" s="6">
        <v>2.7699999999999999E-3</v>
      </c>
      <c r="K13" s="6">
        <v>0.79700000000000004</v>
      </c>
    </row>
    <row r="14" spans="1:11" ht="15.75" customHeight="1" thickBot="1" x14ac:dyDescent="0.3">
      <c r="A14" s="4">
        <v>13</v>
      </c>
      <c r="B14" s="20" t="s">
        <v>2086</v>
      </c>
      <c r="C14" s="5" t="s">
        <v>2087</v>
      </c>
      <c r="D14" s="6">
        <v>575</v>
      </c>
      <c r="E14" s="6">
        <v>0.75700000000000001</v>
      </c>
      <c r="F14" s="6">
        <v>0.88400000000000001</v>
      </c>
      <c r="G14" s="6">
        <v>0.06</v>
      </c>
      <c r="H14" s="6">
        <v>84</v>
      </c>
      <c r="I14" s="6">
        <v>6.1</v>
      </c>
      <c r="J14" s="6">
        <v>1.2800000000000001E-3</v>
      </c>
      <c r="K14" s="6">
        <v>0.20699999999999999</v>
      </c>
    </row>
    <row r="15" spans="1:11" ht="15.75" customHeight="1" thickBot="1" x14ac:dyDescent="0.3">
      <c r="A15" s="4">
        <v>14</v>
      </c>
      <c r="B15" s="20" t="s">
        <v>2088</v>
      </c>
      <c r="C15" s="5" t="s">
        <v>2089</v>
      </c>
      <c r="D15" s="6">
        <v>28</v>
      </c>
      <c r="E15" s="6">
        <v>0.19500000000000001</v>
      </c>
      <c r="F15" s="6"/>
      <c r="G15" s="6">
        <v>0</v>
      </c>
      <c r="H15" s="6">
        <v>39</v>
      </c>
      <c r="I15" s="6"/>
      <c r="J15" s="6">
        <v>1.1E-4</v>
      </c>
      <c r="K15" s="6"/>
    </row>
    <row r="16" spans="1:11" ht="15.75" customHeight="1" thickBot="1" x14ac:dyDescent="0.3">
      <c r="A16" s="4">
        <v>15</v>
      </c>
      <c r="B16" s="20" t="s">
        <v>2090</v>
      </c>
      <c r="C16" s="5" t="s">
        <v>2091</v>
      </c>
      <c r="D16" s="6">
        <v>1665</v>
      </c>
      <c r="E16" s="6">
        <v>1.3129999999999999</v>
      </c>
      <c r="F16" s="6">
        <v>1.8029999999999999</v>
      </c>
      <c r="G16" s="6">
        <v>0.16800000000000001</v>
      </c>
      <c r="H16" s="6">
        <v>119</v>
      </c>
      <c r="I16" s="6">
        <v>6</v>
      </c>
      <c r="J16" s="6">
        <v>4.0699999999999998E-3</v>
      </c>
      <c r="K16" s="6">
        <v>0.46899999999999997</v>
      </c>
    </row>
    <row r="17" spans="1:11" ht="15.75" customHeight="1" thickBot="1" x14ac:dyDescent="0.3">
      <c r="A17" s="4">
        <v>16</v>
      </c>
      <c r="B17" s="20" t="s">
        <v>138</v>
      </c>
      <c r="C17" s="5" t="s">
        <v>139</v>
      </c>
      <c r="D17" s="6">
        <v>1010</v>
      </c>
      <c r="E17" s="6">
        <v>1.254</v>
      </c>
      <c r="F17" s="6">
        <v>1.5</v>
      </c>
      <c r="G17" s="6">
        <v>0.10100000000000001</v>
      </c>
      <c r="H17" s="6">
        <v>89</v>
      </c>
      <c r="I17" s="6">
        <v>5.7</v>
      </c>
      <c r="J17" s="6">
        <v>2.64E-3</v>
      </c>
      <c r="K17" s="6">
        <v>0.38800000000000001</v>
      </c>
    </row>
    <row r="18" spans="1:11" ht="15.75" customHeight="1" thickBot="1" x14ac:dyDescent="0.3">
      <c r="A18" s="7">
        <v>17</v>
      </c>
      <c r="B18" s="20" t="s">
        <v>2092</v>
      </c>
      <c r="C18" s="8" t="s">
        <v>2093</v>
      </c>
      <c r="D18" s="9">
        <v>932</v>
      </c>
      <c r="E18" s="9">
        <v>0.93899999999999995</v>
      </c>
      <c r="F18" s="9">
        <v>1.036</v>
      </c>
      <c r="G18" s="9">
        <v>0.28899999999999998</v>
      </c>
      <c r="H18" s="9">
        <v>90</v>
      </c>
      <c r="I18" s="9">
        <v>6.6</v>
      </c>
      <c r="J18" s="9">
        <v>1.91E-3</v>
      </c>
      <c r="K18" s="9">
        <v>0.25</v>
      </c>
    </row>
  </sheetData>
  <conditionalFormatting sqref="E2:E18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6387" r:id="rId3" name="Control 3">
          <controlPr defaultSize="0" r:id="rId4">
            <anchor moveWithCells="1">
              <from>
                <xdr:col>10</xdr:col>
                <xdr:colOff>0</xdr:colOff>
                <xdr:row>18</xdr:row>
                <xdr:rowOff>0</xdr:rowOff>
              </from>
              <to>
                <xdr:col>11</xdr:col>
                <xdr:colOff>304800</xdr:colOff>
                <xdr:row>19</xdr:row>
                <xdr:rowOff>28575</xdr:rowOff>
              </to>
            </anchor>
          </controlPr>
        </control>
      </mc:Choice>
      <mc:Fallback>
        <control shapeId="16387" r:id="rId3" name="Control 3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K52"/>
  <sheetViews>
    <sheetView workbookViewId="0">
      <pane ySplit="1" topLeftCell="A2" activePane="bottomLeft" state="frozen"/>
      <selection pane="bottomLeft" activeCell="B2" sqref="B2"/>
    </sheetView>
  </sheetViews>
  <sheetFormatPr defaultRowHeight="15" customHeight="1" x14ac:dyDescent="0.25"/>
  <cols>
    <col min="1" max="1" width="9.140625" style="2"/>
    <col min="2" max="2" width="34" style="2" customWidth="1"/>
    <col min="3" max="3" width="18" style="2" customWidth="1"/>
    <col min="4" max="16384" width="9.140625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ht="15" customHeight="1" thickBot="1" x14ac:dyDescent="0.3">
      <c r="A2" s="4">
        <v>1</v>
      </c>
      <c r="B2" s="20" t="s">
        <v>148</v>
      </c>
      <c r="C2" s="5" t="s">
        <v>149</v>
      </c>
      <c r="D2" s="6">
        <v>5568</v>
      </c>
      <c r="E2" s="6">
        <v>1.8260000000000001</v>
      </c>
      <c r="F2" s="6">
        <v>2.0990000000000002</v>
      </c>
      <c r="G2" s="6">
        <v>0.34200000000000003</v>
      </c>
      <c r="H2" s="6">
        <v>342</v>
      </c>
      <c r="I2" s="6">
        <v>4.9000000000000004</v>
      </c>
      <c r="J2" s="6">
        <v>1.9349999999999999E-2</v>
      </c>
      <c r="K2" s="6">
        <v>0.64500000000000002</v>
      </c>
    </row>
    <row r="3" spans="1:11" ht="15" customHeight="1" thickBot="1" x14ac:dyDescent="0.3">
      <c r="A3" s="4">
        <v>2</v>
      </c>
      <c r="B3" s="20" t="s">
        <v>152</v>
      </c>
      <c r="C3" s="5" t="s">
        <v>153</v>
      </c>
      <c r="D3" s="6">
        <v>447</v>
      </c>
      <c r="E3" s="6">
        <v>0.40400000000000003</v>
      </c>
      <c r="F3" s="6">
        <v>0.40699999999999997</v>
      </c>
      <c r="G3" s="6">
        <v>6.6000000000000003E-2</v>
      </c>
      <c r="H3" s="6">
        <v>91</v>
      </c>
      <c r="I3" s="6">
        <v>7.6</v>
      </c>
      <c r="J3" s="6">
        <v>7.2999999999999996E-4</v>
      </c>
      <c r="K3" s="6">
        <v>9.7000000000000003E-2</v>
      </c>
    </row>
    <row r="4" spans="1:11" ht="15" customHeight="1" thickBot="1" x14ac:dyDescent="0.3">
      <c r="A4" s="4">
        <v>3</v>
      </c>
      <c r="B4" s="20" t="s">
        <v>156</v>
      </c>
      <c r="C4" s="5" t="s">
        <v>157</v>
      </c>
      <c r="D4" s="6">
        <v>49</v>
      </c>
      <c r="E4" s="6">
        <v>3.1E-2</v>
      </c>
      <c r="F4" s="6">
        <v>3.4000000000000002E-2</v>
      </c>
      <c r="G4" s="6">
        <v>6.9000000000000006E-2</v>
      </c>
      <c r="H4" s="6">
        <v>58</v>
      </c>
      <c r="I4" s="6"/>
      <c r="J4" s="6">
        <v>5.0000000000000002E-5</v>
      </c>
      <c r="K4" s="6">
        <v>7.0000000000000001E-3</v>
      </c>
    </row>
    <row r="5" spans="1:11" ht="15" customHeight="1" thickBot="1" x14ac:dyDescent="0.3">
      <c r="A5" s="4">
        <v>4</v>
      </c>
      <c r="B5" s="20" t="s">
        <v>2094</v>
      </c>
      <c r="C5" s="5" t="s">
        <v>2095</v>
      </c>
      <c r="D5" s="6">
        <v>1732</v>
      </c>
      <c r="E5" s="6">
        <v>1.4339999999999999</v>
      </c>
      <c r="F5" s="6">
        <v>1.756</v>
      </c>
      <c r="G5" s="6">
        <v>0.27</v>
      </c>
      <c r="H5" s="6">
        <v>63</v>
      </c>
      <c r="I5" s="6">
        <v>8.6999999999999993</v>
      </c>
      <c r="J5" s="6">
        <v>4.1000000000000003E-3</v>
      </c>
      <c r="K5" s="6">
        <v>0.65300000000000002</v>
      </c>
    </row>
    <row r="6" spans="1:11" ht="15" customHeight="1" thickBot="1" x14ac:dyDescent="0.3">
      <c r="A6" s="4">
        <v>5</v>
      </c>
      <c r="B6" s="20" t="s">
        <v>594</v>
      </c>
      <c r="C6" s="5" t="s">
        <v>595</v>
      </c>
      <c r="D6" s="6">
        <v>1059</v>
      </c>
      <c r="E6" s="6">
        <v>0.51600000000000001</v>
      </c>
      <c r="F6" s="6">
        <v>0.64700000000000002</v>
      </c>
      <c r="G6" s="6">
        <v>4.9000000000000002E-2</v>
      </c>
      <c r="H6" s="6">
        <v>81</v>
      </c>
      <c r="I6" s="6" t="s">
        <v>12</v>
      </c>
      <c r="J6" s="6">
        <v>1.8799999999999999E-3</v>
      </c>
      <c r="K6" s="6">
        <v>0.20899999999999999</v>
      </c>
    </row>
    <row r="7" spans="1:11" ht="15" customHeight="1" thickBot="1" x14ac:dyDescent="0.3">
      <c r="A7" s="4">
        <v>6</v>
      </c>
      <c r="B7" s="20" t="s">
        <v>596</v>
      </c>
      <c r="C7" s="5" t="s">
        <v>597</v>
      </c>
      <c r="D7" s="6">
        <v>8212</v>
      </c>
      <c r="E7" s="6">
        <v>2.7469999999999999</v>
      </c>
      <c r="F7" s="6">
        <v>2.911</v>
      </c>
      <c r="G7" s="6">
        <v>0.54600000000000004</v>
      </c>
      <c r="H7" s="6">
        <v>218</v>
      </c>
      <c r="I7" s="6">
        <v>9.6</v>
      </c>
      <c r="J7" s="6">
        <v>1.4749999999999999E-2</v>
      </c>
      <c r="K7" s="6">
        <v>0.85699999999999998</v>
      </c>
    </row>
    <row r="8" spans="1:11" ht="15" customHeight="1" thickBot="1" x14ac:dyDescent="0.3">
      <c r="A8" s="4">
        <v>7</v>
      </c>
      <c r="B8" s="20" t="s">
        <v>598</v>
      </c>
      <c r="C8" s="5" t="s">
        <v>599</v>
      </c>
      <c r="D8" s="6">
        <v>2663</v>
      </c>
      <c r="E8" s="6">
        <v>1.105</v>
      </c>
      <c r="F8" s="6">
        <v>1.153</v>
      </c>
      <c r="G8" s="6">
        <v>0.125</v>
      </c>
      <c r="H8" s="6">
        <v>104</v>
      </c>
      <c r="I8" s="6" t="s">
        <v>12</v>
      </c>
      <c r="J8" s="6">
        <v>3.8300000000000001E-3</v>
      </c>
      <c r="K8" s="6">
        <v>0.40300000000000002</v>
      </c>
    </row>
    <row r="9" spans="1:11" ht="15" customHeight="1" thickBot="1" x14ac:dyDescent="0.3">
      <c r="A9" s="4">
        <v>8</v>
      </c>
      <c r="B9" s="20" t="s">
        <v>2096</v>
      </c>
      <c r="C9" s="5" t="s">
        <v>2097</v>
      </c>
      <c r="D9" s="6">
        <v>634</v>
      </c>
      <c r="E9" s="6">
        <v>0.93799999999999994</v>
      </c>
      <c r="F9" s="6">
        <v>1.2170000000000001</v>
      </c>
      <c r="G9" s="6">
        <v>0.158</v>
      </c>
      <c r="H9" s="6">
        <v>38</v>
      </c>
      <c r="I9" s="6">
        <v>6.6</v>
      </c>
      <c r="J9" s="6">
        <v>2.1800000000000001E-3</v>
      </c>
      <c r="K9" s="6">
        <v>0.48899999999999999</v>
      </c>
    </row>
    <row r="10" spans="1:11" ht="15" customHeight="1" thickBot="1" x14ac:dyDescent="0.3">
      <c r="A10" s="4">
        <v>9</v>
      </c>
      <c r="B10" s="20" t="s">
        <v>402</v>
      </c>
      <c r="C10" s="5" t="s">
        <v>403</v>
      </c>
      <c r="D10" s="6">
        <v>437</v>
      </c>
      <c r="E10" s="6">
        <v>0.73299999999999998</v>
      </c>
      <c r="F10" s="6">
        <v>0.85899999999999999</v>
      </c>
      <c r="G10" s="6">
        <v>0.21099999999999999</v>
      </c>
      <c r="H10" s="6">
        <v>38</v>
      </c>
      <c r="I10" s="6">
        <v>9.1</v>
      </c>
      <c r="J10" s="6">
        <v>1.07E-3</v>
      </c>
      <c r="K10" s="6">
        <v>0.38800000000000001</v>
      </c>
    </row>
    <row r="11" spans="1:11" ht="15" customHeight="1" thickBot="1" x14ac:dyDescent="0.3">
      <c r="A11" s="4">
        <v>10</v>
      </c>
      <c r="B11" s="20" t="s">
        <v>2098</v>
      </c>
      <c r="C11" s="5" t="s">
        <v>2099</v>
      </c>
      <c r="D11" s="6">
        <v>1919</v>
      </c>
      <c r="E11" s="6">
        <v>1.1299999999999999</v>
      </c>
      <c r="F11" s="6">
        <v>1.139</v>
      </c>
      <c r="G11" s="6">
        <v>0.28399999999999997</v>
      </c>
      <c r="H11" s="6">
        <v>116</v>
      </c>
      <c r="I11" s="6">
        <v>9.8000000000000007</v>
      </c>
      <c r="J11" s="6">
        <v>3.9100000000000003E-3</v>
      </c>
      <c r="K11" s="6">
        <v>0.41099999999999998</v>
      </c>
    </row>
    <row r="12" spans="1:11" ht="15" customHeight="1" thickBot="1" x14ac:dyDescent="0.3">
      <c r="A12" s="4">
        <v>11</v>
      </c>
      <c r="B12" s="20" t="s">
        <v>410</v>
      </c>
      <c r="C12" s="5" t="s">
        <v>411</v>
      </c>
      <c r="D12" s="6">
        <v>7901</v>
      </c>
      <c r="E12" s="6">
        <v>2.0720000000000001</v>
      </c>
      <c r="F12" s="6">
        <v>2.4860000000000002</v>
      </c>
      <c r="G12" s="6">
        <v>0.17399999999999999</v>
      </c>
      <c r="H12" s="6">
        <v>363</v>
      </c>
      <c r="I12" s="6">
        <v>5.8</v>
      </c>
      <c r="J12" s="6">
        <v>2.1409999999999998E-2</v>
      </c>
      <c r="K12" s="6">
        <v>0.68100000000000005</v>
      </c>
    </row>
    <row r="13" spans="1:11" ht="15" customHeight="1" thickBot="1" x14ac:dyDescent="0.3">
      <c r="A13" s="4">
        <v>12</v>
      </c>
      <c r="B13" s="20" t="s">
        <v>2100</v>
      </c>
      <c r="C13" s="5" t="s">
        <v>2101</v>
      </c>
      <c r="D13" s="6">
        <v>7147</v>
      </c>
      <c r="E13" s="6">
        <v>3.597</v>
      </c>
      <c r="F13" s="6">
        <v>3.681</v>
      </c>
      <c r="G13" s="6">
        <v>0.499</v>
      </c>
      <c r="H13" s="6">
        <v>613</v>
      </c>
      <c r="I13" s="6">
        <v>4.8</v>
      </c>
      <c r="J13" s="6">
        <v>1.7940000000000001E-2</v>
      </c>
      <c r="K13" s="6">
        <v>0.86199999999999999</v>
      </c>
    </row>
    <row r="14" spans="1:11" ht="15" customHeight="1" thickBot="1" x14ac:dyDescent="0.3">
      <c r="A14" s="4">
        <v>13</v>
      </c>
      <c r="B14" s="20" t="s">
        <v>172</v>
      </c>
      <c r="C14" s="5" t="s">
        <v>173</v>
      </c>
      <c r="D14" s="6">
        <v>275</v>
      </c>
      <c r="E14" s="6">
        <v>0.45</v>
      </c>
      <c r="F14" s="6">
        <v>0.81200000000000006</v>
      </c>
      <c r="G14" s="6">
        <v>4.8000000000000001E-2</v>
      </c>
      <c r="H14" s="6">
        <v>21</v>
      </c>
      <c r="I14" s="6" t="s">
        <v>12</v>
      </c>
      <c r="J14" s="6">
        <v>6.2E-4</v>
      </c>
      <c r="K14" s="6">
        <v>0.317</v>
      </c>
    </row>
    <row r="15" spans="1:11" ht="15" customHeight="1" thickBot="1" x14ac:dyDescent="0.3">
      <c r="A15" s="4">
        <v>14</v>
      </c>
      <c r="B15" s="20" t="s">
        <v>176</v>
      </c>
      <c r="C15" s="5" t="s">
        <v>177</v>
      </c>
      <c r="D15" s="6">
        <v>2371</v>
      </c>
      <c r="E15" s="6">
        <v>1.2669999999999999</v>
      </c>
      <c r="F15" s="6">
        <v>1.5720000000000001</v>
      </c>
      <c r="G15" s="6">
        <v>0.224</v>
      </c>
      <c r="H15" s="6">
        <v>161</v>
      </c>
      <c r="I15" s="6">
        <v>7.2</v>
      </c>
      <c r="J15" s="6">
        <v>6.4000000000000003E-3</v>
      </c>
      <c r="K15" s="6">
        <v>0.57399999999999995</v>
      </c>
    </row>
    <row r="16" spans="1:11" ht="15" customHeight="1" thickBot="1" x14ac:dyDescent="0.3">
      <c r="A16" s="4">
        <v>15</v>
      </c>
      <c r="B16" s="20" t="s">
        <v>426</v>
      </c>
      <c r="C16" s="5" t="s">
        <v>427</v>
      </c>
      <c r="D16" s="6">
        <v>653</v>
      </c>
      <c r="E16" s="6">
        <v>1.2110000000000001</v>
      </c>
      <c r="F16" s="6">
        <v>1.341</v>
      </c>
      <c r="G16" s="6">
        <v>0.125</v>
      </c>
      <c r="H16" s="6">
        <v>64</v>
      </c>
      <c r="I16" s="6">
        <v>6.2</v>
      </c>
      <c r="J16" s="6">
        <v>2.8400000000000001E-3</v>
      </c>
      <c r="K16" s="6">
        <v>0.64</v>
      </c>
    </row>
    <row r="17" spans="1:11" ht="15" customHeight="1" thickBot="1" x14ac:dyDescent="0.3">
      <c r="A17" s="4">
        <v>16</v>
      </c>
      <c r="B17" s="20" t="s">
        <v>2102</v>
      </c>
      <c r="C17" s="5" t="s">
        <v>2103</v>
      </c>
      <c r="D17" s="6">
        <v>8609</v>
      </c>
      <c r="E17" s="6">
        <v>2.2530000000000001</v>
      </c>
      <c r="F17" s="6">
        <v>2.1309999999999998</v>
      </c>
      <c r="G17" s="6">
        <v>0.47899999999999998</v>
      </c>
      <c r="H17" s="6">
        <v>353</v>
      </c>
      <c r="I17" s="6">
        <v>7.6</v>
      </c>
      <c r="J17" s="6">
        <v>1.4999999999999999E-2</v>
      </c>
      <c r="K17" s="6">
        <v>0.52100000000000002</v>
      </c>
    </row>
    <row r="18" spans="1:11" ht="15" customHeight="1" thickBot="1" x14ac:dyDescent="0.3">
      <c r="A18" s="4">
        <v>17</v>
      </c>
      <c r="B18" s="20" t="s">
        <v>436</v>
      </c>
      <c r="C18" s="5" t="s">
        <v>437</v>
      </c>
      <c r="D18" s="6">
        <v>1681</v>
      </c>
      <c r="E18" s="6">
        <v>0.67300000000000004</v>
      </c>
      <c r="F18" s="6">
        <v>1.0429999999999999</v>
      </c>
      <c r="G18" s="6">
        <v>0.14299999999999999</v>
      </c>
      <c r="H18" s="6">
        <v>112</v>
      </c>
      <c r="I18" s="6">
        <v>6.6</v>
      </c>
      <c r="J18" s="6">
        <v>5.0000000000000001E-3</v>
      </c>
      <c r="K18" s="6">
        <v>0.38</v>
      </c>
    </row>
    <row r="19" spans="1:11" ht="15" customHeight="1" thickBot="1" x14ac:dyDescent="0.3">
      <c r="A19" s="4">
        <v>18</v>
      </c>
      <c r="B19" s="20" t="s">
        <v>2104</v>
      </c>
      <c r="C19" s="5" t="s">
        <v>2105</v>
      </c>
      <c r="D19" s="6">
        <v>56</v>
      </c>
      <c r="E19" s="6">
        <v>7.8E-2</v>
      </c>
      <c r="F19" s="6"/>
      <c r="G19" s="6">
        <v>1.9E-2</v>
      </c>
      <c r="H19" s="6">
        <v>53</v>
      </c>
      <c r="I19" s="6"/>
      <c r="J19" s="6">
        <v>2.5999999999999998E-4</v>
      </c>
      <c r="K19" s="6"/>
    </row>
    <row r="20" spans="1:11" ht="15" customHeight="1" thickBot="1" x14ac:dyDescent="0.3">
      <c r="A20" s="4">
        <v>19</v>
      </c>
      <c r="B20" s="20" t="s">
        <v>184</v>
      </c>
      <c r="C20" s="5" t="s">
        <v>185</v>
      </c>
      <c r="D20" s="6">
        <v>998</v>
      </c>
      <c r="E20" s="6">
        <v>0.93700000000000006</v>
      </c>
      <c r="F20" s="6">
        <v>1.202</v>
      </c>
      <c r="G20" s="6">
        <v>0.12</v>
      </c>
      <c r="H20" s="6">
        <v>117</v>
      </c>
      <c r="I20" s="6">
        <v>5.4</v>
      </c>
      <c r="J20" s="6">
        <v>3.8E-3</v>
      </c>
      <c r="K20" s="6">
        <v>0.41699999999999998</v>
      </c>
    </row>
    <row r="21" spans="1:11" ht="15" customHeight="1" thickBot="1" x14ac:dyDescent="0.3">
      <c r="A21" s="7">
        <v>20</v>
      </c>
      <c r="B21" s="20" t="s">
        <v>186</v>
      </c>
      <c r="C21" s="8" t="s">
        <v>187</v>
      </c>
      <c r="D21" s="9">
        <v>437</v>
      </c>
      <c r="E21" s="9">
        <v>0.65800000000000003</v>
      </c>
      <c r="F21" s="9">
        <v>1.0229999999999999</v>
      </c>
      <c r="G21" s="9">
        <v>6.8000000000000005E-2</v>
      </c>
      <c r="H21" s="9">
        <v>44</v>
      </c>
      <c r="I21" s="9">
        <v>5.0999999999999996</v>
      </c>
      <c r="J21" s="9">
        <v>2.0899999999999998E-3</v>
      </c>
      <c r="K21" s="9">
        <v>0.41499999999999998</v>
      </c>
    </row>
    <row r="22" spans="1:11" ht="15" customHeight="1" thickBot="1" x14ac:dyDescent="0.3">
      <c r="A22" s="4">
        <v>21</v>
      </c>
      <c r="B22" s="20" t="s">
        <v>438</v>
      </c>
      <c r="C22" s="5" t="s">
        <v>439</v>
      </c>
      <c r="D22" s="6">
        <v>2351</v>
      </c>
      <c r="E22" s="6">
        <v>1.609</v>
      </c>
      <c r="F22" s="6">
        <v>1.645</v>
      </c>
      <c r="G22" s="6">
        <v>0.23699999999999999</v>
      </c>
      <c r="H22" s="6">
        <v>228</v>
      </c>
      <c r="I22" s="6">
        <v>5.5</v>
      </c>
      <c r="J22" s="6">
        <v>7.2500000000000004E-3</v>
      </c>
      <c r="K22" s="6">
        <v>0.48899999999999999</v>
      </c>
    </row>
    <row r="23" spans="1:11" ht="15" customHeight="1" thickBot="1" x14ac:dyDescent="0.3">
      <c r="A23" s="4">
        <v>22</v>
      </c>
      <c r="B23" s="20" t="s">
        <v>192</v>
      </c>
      <c r="C23" s="5" t="s">
        <v>193</v>
      </c>
      <c r="D23" s="6">
        <v>283</v>
      </c>
      <c r="E23" s="6">
        <v>0.94699999999999995</v>
      </c>
      <c r="F23" s="6"/>
      <c r="G23" s="6">
        <v>0.111</v>
      </c>
      <c r="H23" s="6">
        <v>36</v>
      </c>
      <c r="I23" s="6">
        <v>5.4</v>
      </c>
      <c r="J23" s="6">
        <v>1.1199999999999999E-3</v>
      </c>
      <c r="K23" s="6"/>
    </row>
    <row r="24" spans="1:11" ht="15" customHeight="1" thickBot="1" x14ac:dyDescent="0.3">
      <c r="A24" s="4">
        <v>23</v>
      </c>
      <c r="B24" s="20" t="s">
        <v>2106</v>
      </c>
      <c r="C24" s="5" t="s">
        <v>2107</v>
      </c>
      <c r="D24" s="6">
        <v>207</v>
      </c>
      <c r="E24" s="6">
        <v>1.0880000000000001</v>
      </c>
      <c r="F24" s="6"/>
      <c r="G24" s="6">
        <v>0.318</v>
      </c>
      <c r="H24" s="6">
        <v>44</v>
      </c>
      <c r="I24" s="6">
        <v>2.8</v>
      </c>
      <c r="J24" s="6">
        <v>8.4000000000000003E-4</v>
      </c>
      <c r="K24" s="6"/>
    </row>
    <row r="25" spans="1:11" ht="15" customHeight="1" thickBot="1" x14ac:dyDescent="0.3">
      <c r="A25" s="4">
        <v>24</v>
      </c>
      <c r="B25" s="20" t="s">
        <v>2108</v>
      </c>
      <c r="C25" s="5" t="s">
        <v>2109</v>
      </c>
      <c r="D25" s="6">
        <v>167</v>
      </c>
      <c r="E25" s="6">
        <v>0.74399999999999999</v>
      </c>
      <c r="F25" s="6">
        <v>0.74099999999999999</v>
      </c>
      <c r="G25" s="6">
        <v>0.02</v>
      </c>
      <c r="H25" s="6">
        <v>49</v>
      </c>
      <c r="I25" s="6">
        <v>3.5</v>
      </c>
      <c r="J25" s="6">
        <v>6.9999999999999999E-4</v>
      </c>
      <c r="K25" s="6">
        <v>0.191</v>
      </c>
    </row>
    <row r="26" spans="1:11" ht="15" customHeight="1" thickBot="1" x14ac:dyDescent="0.3">
      <c r="A26" s="4">
        <v>25</v>
      </c>
      <c r="B26" s="20" t="s">
        <v>196</v>
      </c>
      <c r="C26" s="5" t="s">
        <v>197</v>
      </c>
      <c r="D26" s="6">
        <v>2829</v>
      </c>
      <c r="E26" s="6">
        <v>1.802</v>
      </c>
      <c r="F26" s="6">
        <v>1.9890000000000001</v>
      </c>
      <c r="G26" s="6">
        <v>0.28399999999999997</v>
      </c>
      <c r="H26" s="6">
        <v>109</v>
      </c>
      <c r="I26" s="6">
        <v>7.2</v>
      </c>
      <c r="J26" s="6">
        <v>9.0900000000000009E-3</v>
      </c>
      <c r="K26" s="6">
        <v>0.85199999999999998</v>
      </c>
    </row>
    <row r="27" spans="1:11" ht="15" customHeight="1" thickBot="1" x14ac:dyDescent="0.3">
      <c r="A27" s="4">
        <v>26</v>
      </c>
      <c r="B27" s="20" t="s">
        <v>198</v>
      </c>
      <c r="C27" s="5" t="s">
        <v>199</v>
      </c>
      <c r="D27" s="6">
        <v>19957</v>
      </c>
      <c r="E27" s="6">
        <v>1.899</v>
      </c>
      <c r="F27" s="6">
        <v>2.423</v>
      </c>
      <c r="G27" s="6">
        <v>0.29199999999999998</v>
      </c>
      <c r="H27" s="6">
        <v>599</v>
      </c>
      <c r="I27" s="6">
        <v>8.1999999999999993</v>
      </c>
      <c r="J27" s="6">
        <v>3.8269999999999998E-2</v>
      </c>
      <c r="K27" s="6">
        <v>0.747</v>
      </c>
    </row>
    <row r="28" spans="1:11" ht="15" customHeight="1" thickBot="1" x14ac:dyDescent="0.3">
      <c r="A28" s="4">
        <v>27</v>
      </c>
      <c r="B28" s="20" t="s">
        <v>460</v>
      </c>
      <c r="C28" s="5" t="s">
        <v>461</v>
      </c>
      <c r="D28" s="6">
        <v>527</v>
      </c>
      <c r="E28" s="6">
        <v>0.52700000000000002</v>
      </c>
      <c r="F28" s="6">
        <v>0.81799999999999995</v>
      </c>
      <c r="G28" s="6">
        <v>0.26</v>
      </c>
      <c r="H28" s="6">
        <v>50</v>
      </c>
      <c r="I28" s="6">
        <v>6.8</v>
      </c>
      <c r="J28" s="6">
        <v>1.5200000000000001E-3</v>
      </c>
      <c r="K28" s="6">
        <v>0.317</v>
      </c>
    </row>
    <row r="29" spans="1:11" ht="15" customHeight="1" thickBot="1" x14ac:dyDescent="0.3">
      <c r="A29" s="4">
        <v>28</v>
      </c>
      <c r="B29" s="20" t="s">
        <v>216</v>
      </c>
      <c r="C29" s="5" t="s">
        <v>217</v>
      </c>
      <c r="D29" s="6">
        <v>3035</v>
      </c>
      <c r="E29" s="6">
        <v>1.4390000000000001</v>
      </c>
      <c r="F29" s="6">
        <v>1.9139999999999999</v>
      </c>
      <c r="G29" s="6">
        <v>0.372</v>
      </c>
      <c r="H29" s="6">
        <v>164</v>
      </c>
      <c r="I29" s="6">
        <v>6.2</v>
      </c>
      <c r="J29" s="6">
        <v>8.3300000000000006E-3</v>
      </c>
      <c r="K29" s="6">
        <v>0.57799999999999996</v>
      </c>
    </row>
    <row r="30" spans="1:11" ht="15" customHeight="1" thickBot="1" x14ac:dyDescent="0.3">
      <c r="A30" s="4">
        <v>29</v>
      </c>
      <c r="B30" s="20" t="s">
        <v>222</v>
      </c>
      <c r="C30" s="5" t="s">
        <v>223</v>
      </c>
      <c r="D30" s="6">
        <v>2484</v>
      </c>
      <c r="E30" s="6">
        <v>1.667</v>
      </c>
      <c r="F30" s="6">
        <v>2.056</v>
      </c>
      <c r="G30" s="6">
        <v>0.26700000000000002</v>
      </c>
      <c r="H30" s="6">
        <v>251</v>
      </c>
      <c r="I30" s="6">
        <v>4.5</v>
      </c>
      <c r="J30" s="6">
        <v>1.0290000000000001E-2</v>
      </c>
      <c r="K30" s="6">
        <v>0.69199999999999995</v>
      </c>
    </row>
    <row r="31" spans="1:11" ht="15" customHeight="1" thickBot="1" x14ac:dyDescent="0.3">
      <c r="A31" s="4">
        <v>30</v>
      </c>
      <c r="B31" s="20" t="s">
        <v>464</v>
      </c>
      <c r="C31" s="5" t="s">
        <v>465</v>
      </c>
      <c r="D31" s="6">
        <v>1993</v>
      </c>
      <c r="E31" s="6">
        <v>0.75</v>
      </c>
      <c r="F31" s="6">
        <v>0.93799999999999994</v>
      </c>
      <c r="G31" s="6">
        <v>7.8E-2</v>
      </c>
      <c r="H31" s="6">
        <v>205</v>
      </c>
      <c r="I31" s="6">
        <v>7.8</v>
      </c>
      <c r="J31" s="6">
        <v>4.62E-3</v>
      </c>
      <c r="K31" s="6">
        <v>0.308</v>
      </c>
    </row>
    <row r="32" spans="1:11" ht="15" customHeight="1" thickBot="1" x14ac:dyDescent="0.3">
      <c r="A32" s="4">
        <v>31</v>
      </c>
      <c r="B32" s="20" t="s">
        <v>226</v>
      </c>
      <c r="C32" s="5" t="s">
        <v>227</v>
      </c>
      <c r="D32" s="6">
        <v>11</v>
      </c>
      <c r="E32" s="6">
        <v>0.17899999999999999</v>
      </c>
      <c r="F32" s="6"/>
      <c r="G32" s="6">
        <v>8.3000000000000004E-2</v>
      </c>
      <c r="H32" s="6">
        <v>24</v>
      </c>
      <c r="I32" s="6"/>
      <c r="J32" s="6">
        <v>5.0000000000000002E-5</v>
      </c>
      <c r="K32" s="6"/>
    </row>
    <row r="33" spans="1:11" ht="15" customHeight="1" thickBot="1" x14ac:dyDescent="0.3">
      <c r="A33" s="4">
        <v>32</v>
      </c>
      <c r="B33" s="20" t="s">
        <v>2110</v>
      </c>
      <c r="C33" s="5" t="s">
        <v>2111</v>
      </c>
      <c r="D33" s="6">
        <v>6021</v>
      </c>
      <c r="E33" s="6">
        <v>2.794</v>
      </c>
      <c r="F33" s="6">
        <v>2.4910000000000001</v>
      </c>
      <c r="G33" s="6">
        <v>0.97199999999999998</v>
      </c>
      <c r="H33" s="6">
        <v>217</v>
      </c>
      <c r="I33" s="6">
        <v>7.6</v>
      </c>
      <c r="J33" s="6">
        <v>1.1469999999999999E-2</v>
      </c>
      <c r="K33" s="6">
        <v>0.6</v>
      </c>
    </row>
    <row r="34" spans="1:11" ht="15" customHeight="1" thickBot="1" x14ac:dyDescent="0.3">
      <c r="A34" s="4">
        <v>33</v>
      </c>
      <c r="B34" s="20" t="s">
        <v>242</v>
      </c>
      <c r="C34" s="5" t="s">
        <v>243</v>
      </c>
      <c r="D34" s="6">
        <v>38</v>
      </c>
      <c r="E34" s="6">
        <v>0.20899999999999999</v>
      </c>
      <c r="F34" s="6"/>
      <c r="G34" s="6">
        <v>0.12</v>
      </c>
      <c r="H34" s="6">
        <v>25</v>
      </c>
      <c r="I34" s="6"/>
      <c r="J34" s="6">
        <v>2.2000000000000001E-4</v>
      </c>
      <c r="K34" s="6"/>
    </row>
    <row r="35" spans="1:11" ht="15" customHeight="1" thickBot="1" x14ac:dyDescent="0.3">
      <c r="A35" s="4">
        <v>34</v>
      </c>
      <c r="B35" s="20" t="s">
        <v>244</v>
      </c>
      <c r="C35" s="5" t="s">
        <v>245</v>
      </c>
      <c r="D35" s="6">
        <v>204</v>
      </c>
      <c r="E35" s="6">
        <v>0.4</v>
      </c>
      <c r="F35" s="6">
        <v>0.60199999999999998</v>
      </c>
      <c r="G35" s="6">
        <v>0</v>
      </c>
      <c r="H35" s="6">
        <v>26</v>
      </c>
      <c r="I35" s="6">
        <v>6.7</v>
      </c>
      <c r="J35" s="6">
        <v>5.1000000000000004E-4</v>
      </c>
      <c r="K35" s="6">
        <v>0.215</v>
      </c>
    </row>
    <row r="36" spans="1:11" ht="15" customHeight="1" thickBot="1" x14ac:dyDescent="0.3">
      <c r="A36" s="4">
        <v>35</v>
      </c>
      <c r="B36" s="20" t="s">
        <v>252</v>
      </c>
      <c r="C36" s="5" t="s">
        <v>253</v>
      </c>
      <c r="D36" s="6">
        <v>5822</v>
      </c>
      <c r="E36" s="6">
        <v>0.94199999999999995</v>
      </c>
      <c r="F36" s="6">
        <v>1.5549999999999999</v>
      </c>
      <c r="G36" s="6">
        <v>0.23799999999999999</v>
      </c>
      <c r="H36" s="6">
        <v>227</v>
      </c>
      <c r="I36" s="6" t="s">
        <v>12</v>
      </c>
      <c r="J36" s="6">
        <v>1.004E-2</v>
      </c>
      <c r="K36" s="6">
        <v>0.54700000000000004</v>
      </c>
    </row>
    <row r="37" spans="1:11" ht="15" customHeight="1" thickBot="1" x14ac:dyDescent="0.3">
      <c r="A37" s="4">
        <v>36</v>
      </c>
      <c r="B37" s="20" t="s">
        <v>492</v>
      </c>
      <c r="C37" s="5" t="s">
        <v>493</v>
      </c>
      <c r="D37" s="6">
        <v>415</v>
      </c>
      <c r="E37" s="6">
        <v>1.1519999999999999</v>
      </c>
      <c r="F37" s="6">
        <v>1</v>
      </c>
      <c r="G37" s="6">
        <v>0.217</v>
      </c>
      <c r="H37" s="6">
        <v>23</v>
      </c>
      <c r="I37" s="6" t="s">
        <v>12</v>
      </c>
      <c r="J37" s="6">
        <v>7.5000000000000002E-4</v>
      </c>
      <c r="K37" s="6">
        <v>0.36199999999999999</v>
      </c>
    </row>
    <row r="38" spans="1:11" ht="15" customHeight="1" thickBot="1" x14ac:dyDescent="0.3">
      <c r="A38" s="4">
        <v>37</v>
      </c>
      <c r="B38" s="20" t="s">
        <v>266</v>
      </c>
      <c r="C38" s="5" t="s">
        <v>267</v>
      </c>
      <c r="D38" s="6">
        <v>363</v>
      </c>
      <c r="E38" s="6">
        <v>0.70699999999999996</v>
      </c>
      <c r="F38" s="6">
        <v>0.74399999999999999</v>
      </c>
      <c r="G38" s="6">
        <v>0.12</v>
      </c>
      <c r="H38" s="6">
        <v>92</v>
      </c>
      <c r="I38" s="6">
        <v>4.4000000000000004</v>
      </c>
      <c r="J38" s="6">
        <v>1.2999999999999999E-3</v>
      </c>
      <c r="K38" s="6">
        <v>0.21199999999999999</v>
      </c>
    </row>
    <row r="39" spans="1:11" ht="15" customHeight="1" thickBot="1" x14ac:dyDescent="0.3">
      <c r="A39" s="4">
        <v>38</v>
      </c>
      <c r="B39" s="20" t="s">
        <v>278</v>
      </c>
      <c r="C39" s="5" t="s">
        <v>279</v>
      </c>
      <c r="D39" s="6">
        <v>162</v>
      </c>
      <c r="E39" s="6">
        <v>0.21199999999999999</v>
      </c>
      <c r="F39" s="6"/>
      <c r="G39" s="6">
        <v>0</v>
      </c>
      <c r="H39" s="6">
        <v>85</v>
      </c>
      <c r="I39" s="6">
        <v>6.3</v>
      </c>
      <c r="J39" s="6">
        <v>4.8999999999999998E-4</v>
      </c>
      <c r="K39" s="6"/>
    </row>
    <row r="40" spans="1:11" ht="15" customHeight="1" thickBot="1" x14ac:dyDescent="0.3">
      <c r="A40" s="4">
        <v>39</v>
      </c>
      <c r="B40" s="20" t="s">
        <v>2112</v>
      </c>
      <c r="C40" s="5" t="s">
        <v>2113</v>
      </c>
      <c r="D40" s="6">
        <v>40</v>
      </c>
      <c r="E40" s="6">
        <v>0.25</v>
      </c>
      <c r="F40" s="6">
        <v>0.27900000000000003</v>
      </c>
      <c r="G40" s="6">
        <v>7.6999999999999999E-2</v>
      </c>
      <c r="H40" s="6">
        <v>26</v>
      </c>
      <c r="I40" s="6"/>
      <c r="J40" s="6">
        <v>2.7E-4</v>
      </c>
      <c r="K40" s="6">
        <v>0.10100000000000001</v>
      </c>
    </row>
    <row r="41" spans="1:11" ht="15" customHeight="1" thickBot="1" x14ac:dyDescent="0.3">
      <c r="A41" s="7">
        <v>40</v>
      </c>
      <c r="B41" s="20" t="s">
        <v>504</v>
      </c>
      <c r="C41" s="8" t="s">
        <v>505</v>
      </c>
      <c r="D41" s="9">
        <v>1067</v>
      </c>
      <c r="E41" s="9">
        <v>0.94599999999999995</v>
      </c>
      <c r="F41" s="9">
        <v>0.95399999999999996</v>
      </c>
      <c r="G41" s="9">
        <v>6.2E-2</v>
      </c>
      <c r="H41" s="9">
        <v>64</v>
      </c>
      <c r="I41" s="9">
        <v>9.6</v>
      </c>
      <c r="J41" s="9">
        <v>2.0100000000000001E-3</v>
      </c>
      <c r="K41" s="9">
        <v>0.34200000000000003</v>
      </c>
    </row>
    <row r="42" spans="1:11" ht="15" customHeight="1" thickBot="1" x14ac:dyDescent="0.3">
      <c r="A42" s="4">
        <v>41</v>
      </c>
      <c r="B42" s="20" t="s">
        <v>280</v>
      </c>
      <c r="C42" s="5" t="s">
        <v>281</v>
      </c>
      <c r="D42" s="6">
        <v>1384</v>
      </c>
      <c r="E42" s="6">
        <v>0.82299999999999995</v>
      </c>
      <c r="F42" s="6">
        <v>0.92100000000000004</v>
      </c>
      <c r="G42" s="6">
        <v>0.113</v>
      </c>
      <c r="H42" s="6">
        <v>97</v>
      </c>
      <c r="I42" s="6">
        <v>8.8000000000000007</v>
      </c>
      <c r="J42" s="6">
        <v>2.9199999999999999E-3</v>
      </c>
      <c r="K42" s="6">
        <v>0.30599999999999999</v>
      </c>
    </row>
    <row r="43" spans="1:11" ht="15" customHeight="1" thickBot="1" x14ac:dyDescent="0.3">
      <c r="A43" s="4">
        <v>42</v>
      </c>
      <c r="B43" s="20" t="s">
        <v>546</v>
      </c>
      <c r="C43" s="5" t="s">
        <v>529</v>
      </c>
      <c r="D43" s="6">
        <v>322</v>
      </c>
      <c r="E43" s="6">
        <v>0.71299999999999997</v>
      </c>
      <c r="F43" s="6">
        <v>0.49299999999999999</v>
      </c>
      <c r="G43" s="6">
        <v>0.17499999999999999</v>
      </c>
      <c r="H43" s="6">
        <v>63</v>
      </c>
      <c r="I43" s="6">
        <v>4.3</v>
      </c>
      <c r="J43" s="6">
        <v>1.1999999999999999E-3</v>
      </c>
      <c r="K43" s="6">
        <v>0.14799999999999999</v>
      </c>
    </row>
    <row r="44" spans="1:11" ht="15" customHeight="1" thickBot="1" x14ac:dyDescent="0.3">
      <c r="A44" s="4">
        <v>43</v>
      </c>
      <c r="B44" s="20" t="s">
        <v>306</v>
      </c>
      <c r="C44" s="5" t="s">
        <v>307</v>
      </c>
      <c r="D44" s="6">
        <v>124</v>
      </c>
      <c r="E44" s="6">
        <v>1.903</v>
      </c>
      <c r="F44" s="6">
        <v>1.4019999999999999</v>
      </c>
      <c r="G44" s="6">
        <v>0.13300000000000001</v>
      </c>
      <c r="H44" s="6">
        <v>15</v>
      </c>
      <c r="I44" s="6">
        <v>3</v>
      </c>
      <c r="J44" s="6">
        <v>9.3000000000000005E-4</v>
      </c>
      <c r="K44" s="6">
        <v>0.58699999999999997</v>
      </c>
    </row>
    <row r="45" spans="1:11" ht="15" customHeight="1" thickBot="1" x14ac:dyDescent="0.3">
      <c r="A45" s="4">
        <v>44</v>
      </c>
      <c r="B45" s="20" t="s">
        <v>551</v>
      </c>
      <c r="C45" s="5" t="s">
        <v>534</v>
      </c>
      <c r="D45" s="6">
        <v>2509</v>
      </c>
      <c r="E45" s="6">
        <v>1.1830000000000001</v>
      </c>
      <c r="F45" s="6">
        <v>1.3460000000000001</v>
      </c>
      <c r="G45" s="6">
        <v>0.20200000000000001</v>
      </c>
      <c r="H45" s="6">
        <v>89</v>
      </c>
      <c r="I45" s="6">
        <v>7.6</v>
      </c>
      <c r="J45" s="6">
        <v>4.8399999999999997E-3</v>
      </c>
      <c r="K45" s="6">
        <v>0.44900000000000001</v>
      </c>
    </row>
    <row r="46" spans="1:11" ht="15" customHeight="1" thickBot="1" x14ac:dyDescent="0.3">
      <c r="A46" s="4">
        <v>45</v>
      </c>
      <c r="B46" s="20" t="s">
        <v>552</v>
      </c>
      <c r="C46" s="5" t="s">
        <v>535</v>
      </c>
      <c r="D46" s="6">
        <v>1328</v>
      </c>
      <c r="E46" s="6">
        <v>1.0289999999999999</v>
      </c>
      <c r="F46" s="6">
        <v>1.2669999999999999</v>
      </c>
      <c r="G46" s="6">
        <v>0.36599999999999999</v>
      </c>
      <c r="H46" s="6">
        <v>41</v>
      </c>
      <c r="I46" s="6">
        <v>8.4</v>
      </c>
      <c r="J46" s="6">
        <v>2.5600000000000002E-3</v>
      </c>
      <c r="K46" s="6">
        <v>0.48399999999999999</v>
      </c>
    </row>
    <row r="47" spans="1:11" ht="15" customHeight="1" thickBot="1" x14ac:dyDescent="0.3">
      <c r="A47" s="4">
        <v>46</v>
      </c>
      <c r="B47" s="20" t="s">
        <v>553</v>
      </c>
      <c r="C47" s="5" t="s">
        <v>536</v>
      </c>
      <c r="D47" s="6">
        <v>281</v>
      </c>
      <c r="E47" s="6">
        <v>1.5660000000000001</v>
      </c>
      <c r="F47" s="6">
        <v>1.1299999999999999</v>
      </c>
      <c r="G47" s="6">
        <v>0.33300000000000002</v>
      </c>
      <c r="H47" s="6">
        <v>24</v>
      </c>
      <c r="I47" s="6">
        <v>4.3</v>
      </c>
      <c r="J47" s="6">
        <v>1.47E-3</v>
      </c>
      <c r="K47" s="6">
        <v>0.47</v>
      </c>
    </row>
    <row r="48" spans="1:11" ht="15" customHeight="1" thickBot="1" x14ac:dyDescent="0.3">
      <c r="A48" s="4">
        <v>47</v>
      </c>
      <c r="B48" s="20" t="s">
        <v>310</v>
      </c>
      <c r="C48" s="5" t="s">
        <v>311</v>
      </c>
      <c r="D48" s="6">
        <v>5180</v>
      </c>
      <c r="E48" s="6">
        <v>1.7969999999999999</v>
      </c>
      <c r="F48" s="6">
        <v>2.3460000000000001</v>
      </c>
      <c r="G48" s="6"/>
      <c r="H48" s="6">
        <v>0</v>
      </c>
      <c r="I48" s="6">
        <v>6.7</v>
      </c>
      <c r="J48" s="6">
        <v>2.0310000000000002E-2</v>
      </c>
      <c r="K48" s="6">
        <v>0.96</v>
      </c>
    </row>
    <row r="49" spans="1:11" ht="15" customHeight="1" thickBot="1" x14ac:dyDescent="0.3">
      <c r="A49" s="4">
        <v>48</v>
      </c>
      <c r="B49" s="20" t="s">
        <v>557</v>
      </c>
      <c r="C49" s="5" t="s">
        <v>540</v>
      </c>
      <c r="D49" s="6">
        <v>180</v>
      </c>
      <c r="E49" s="6">
        <v>0.45100000000000001</v>
      </c>
      <c r="F49" s="6">
        <v>0.55800000000000005</v>
      </c>
      <c r="G49" s="6">
        <v>2.5999999999999999E-2</v>
      </c>
      <c r="H49" s="6">
        <v>38</v>
      </c>
      <c r="I49" s="6">
        <v>4.2</v>
      </c>
      <c r="J49" s="6">
        <v>1.2199999999999999E-3</v>
      </c>
      <c r="K49" s="6">
        <v>0.24099999999999999</v>
      </c>
    </row>
    <row r="50" spans="1:11" ht="15" customHeight="1" thickBot="1" x14ac:dyDescent="0.3">
      <c r="A50" s="4">
        <v>49</v>
      </c>
      <c r="B50" s="20" t="s">
        <v>334</v>
      </c>
      <c r="C50" s="5" t="s">
        <v>335</v>
      </c>
      <c r="D50" s="6">
        <v>3370</v>
      </c>
      <c r="E50" s="6">
        <v>10.362</v>
      </c>
      <c r="F50" s="6">
        <v>13.101000000000001</v>
      </c>
      <c r="G50" s="6">
        <v>2.85</v>
      </c>
      <c r="H50" s="6">
        <v>20</v>
      </c>
      <c r="I50" s="6">
        <v>8.9</v>
      </c>
      <c r="J50" s="6">
        <v>7.4900000000000001E-3</v>
      </c>
      <c r="K50" s="6">
        <v>4.3360000000000003</v>
      </c>
    </row>
    <row r="51" spans="1:11" ht="15" customHeight="1" thickBot="1" x14ac:dyDescent="0.3">
      <c r="A51" s="4">
        <v>50</v>
      </c>
      <c r="B51" s="20" t="s">
        <v>2115</v>
      </c>
      <c r="C51" s="5" t="s">
        <v>2114</v>
      </c>
      <c r="D51" s="6">
        <v>203</v>
      </c>
      <c r="E51" s="6">
        <v>0.70599999999999996</v>
      </c>
      <c r="F51" s="6"/>
      <c r="G51" s="6">
        <v>3.3000000000000002E-2</v>
      </c>
      <c r="H51" s="6">
        <v>123</v>
      </c>
      <c r="I51" s="6">
        <v>3</v>
      </c>
      <c r="J51" s="6">
        <v>6.0999999999999997E-4</v>
      </c>
      <c r="K51" s="6"/>
    </row>
    <row r="52" spans="1:11" ht="15" customHeight="1" thickBot="1" x14ac:dyDescent="0.3">
      <c r="A52" s="7">
        <v>51</v>
      </c>
      <c r="B52" s="20" t="s">
        <v>570</v>
      </c>
      <c r="C52" s="8" t="s">
        <v>571</v>
      </c>
      <c r="D52" s="9">
        <v>114</v>
      </c>
      <c r="E52" s="9">
        <v>0.19</v>
      </c>
      <c r="F52" s="9"/>
      <c r="G52" s="9">
        <v>2.3E-2</v>
      </c>
      <c r="H52" s="9">
        <v>44</v>
      </c>
      <c r="I52" s="9">
        <v>6.1</v>
      </c>
      <c r="J52" s="9">
        <v>4.2999999999999999E-4</v>
      </c>
      <c r="K52" s="9"/>
    </row>
  </sheetData>
  <conditionalFormatting sqref="E2:E52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7458" r:id="rId3" name="Control 50">
          <controlPr defaultSize="0" r:id="rId4">
            <anchor moveWithCells="1">
              <from>
                <xdr:col>10</xdr:col>
                <xdr:colOff>0</xdr:colOff>
                <xdr:row>52</xdr:row>
                <xdr:rowOff>0</xdr:rowOff>
              </from>
              <to>
                <xdr:col>11</xdr:col>
                <xdr:colOff>304800</xdr:colOff>
                <xdr:row>53</xdr:row>
                <xdr:rowOff>38100</xdr:rowOff>
              </to>
            </anchor>
          </controlPr>
        </control>
      </mc:Choice>
      <mc:Fallback>
        <control shapeId="17458" r:id="rId3" name="Control 50"/>
      </mc:Fallback>
    </mc:AlternateContent>
    <mc:AlternateContent xmlns:mc="http://schemas.openxmlformats.org/markup-compatibility/2006">
      <mc:Choice Requires="x14">
        <control shapeId="17414" r:id="rId5" name="Control 6">
          <controlPr defaultSize="0" r:id="rId6">
            <anchor moveWithCells="1">
              <from>
                <xdr:col>10</xdr:col>
                <xdr:colOff>0</xdr:colOff>
                <xdr:row>41</xdr:row>
                <xdr:rowOff>0</xdr:rowOff>
              </from>
              <to>
                <xdr:col>11</xdr:col>
                <xdr:colOff>304800</xdr:colOff>
                <xdr:row>42</xdr:row>
                <xdr:rowOff>38100</xdr:rowOff>
              </to>
            </anchor>
          </controlPr>
        </control>
      </mc:Choice>
      <mc:Fallback>
        <control shapeId="17414" r:id="rId5" name="Control 6"/>
      </mc:Fallback>
    </mc:AlternateContent>
    <mc:AlternateContent xmlns:mc="http://schemas.openxmlformats.org/markup-compatibility/2006">
      <mc:Choice Requires="x14">
        <control shapeId="17411" r:id="rId7" name="Control 3">
          <controlPr defaultSize="0" r:id="rId8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11</xdr:col>
                <xdr:colOff>304800</xdr:colOff>
                <xdr:row>22</xdr:row>
                <xdr:rowOff>38100</xdr:rowOff>
              </to>
            </anchor>
          </controlPr>
        </control>
      </mc:Choice>
      <mc:Fallback>
        <control shapeId="17411" r:id="rId7" name="Control 3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K28"/>
  <sheetViews>
    <sheetView workbookViewId="0">
      <pane ySplit="1" topLeftCell="A2" activePane="bottomLeft" state="frozen"/>
      <selection pane="bottomLeft" activeCell="B2" sqref="B2"/>
    </sheetView>
  </sheetViews>
  <sheetFormatPr defaultRowHeight="13.5" customHeight="1" x14ac:dyDescent="0.25"/>
  <cols>
    <col min="1" max="1" width="9.140625" style="2"/>
    <col min="2" max="2" width="29.85546875" style="2" customWidth="1"/>
    <col min="3" max="3" width="21.28515625" style="2" customWidth="1"/>
    <col min="4" max="16384" width="9.140625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ht="15" customHeight="1" thickBot="1" x14ac:dyDescent="0.3">
      <c r="A2" s="4">
        <v>1</v>
      </c>
      <c r="B2" s="20" t="s">
        <v>1195</v>
      </c>
      <c r="C2" s="5" t="s">
        <v>1196</v>
      </c>
      <c r="D2" s="6">
        <v>1189</v>
      </c>
      <c r="E2" s="6">
        <v>2.258</v>
      </c>
      <c r="F2" s="6">
        <v>2.766</v>
      </c>
      <c r="G2" s="6">
        <v>0.38500000000000001</v>
      </c>
      <c r="H2" s="6">
        <v>91</v>
      </c>
      <c r="I2" s="6">
        <v>4.7</v>
      </c>
      <c r="J2" s="6">
        <v>3.7299999999999998E-3</v>
      </c>
      <c r="K2" s="6">
        <v>0.70099999999999996</v>
      </c>
    </row>
    <row r="3" spans="1:11" ht="15" customHeight="1" thickBot="1" x14ac:dyDescent="0.3">
      <c r="A3" s="4">
        <v>2</v>
      </c>
      <c r="B3" s="20" t="s">
        <v>2116</v>
      </c>
      <c r="C3" s="5" t="s">
        <v>2117</v>
      </c>
      <c r="D3" s="6">
        <v>5956</v>
      </c>
      <c r="E3" s="6">
        <v>1.49</v>
      </c>
      <c r="F3" s="6">
        <v>1.8240000000000001</v>
      </c>
      <c r="G3" s="6">
        <v>0.224</v>
      </c>
      <c r="H3" s="6">
        <v>446</v>
      </c>
      <c r="I3" s="6">
        <v>5.9</v>
      </c>
      <c r="J3" s="6">
        <v>1.968E-2</v>
      </c>
      <c r="K3" s="6">
        <v>0.63500000000000001</v>
      </c>
    </row>
    <row r="4" spans="1:11" ht="15" customHeight="1" thickBot="1" x14ac:dyDescent="0.3">
      <c r="A4" s="4">
        <v>3</v>
      </c>
      <c r="B4" s="20" t="s">
        <v>2118</v>
      </c>
      <c r="C4" s="5" t="s">
        <v>2119</v>
      </c>
      <c r="D4" s="6">
        <v>253</v>
      </c>
      <c r="E4" s="6">
        <v>1.1839999999999999</v>
      </c>
      <c r="F4" s="6">
        <v>2.1139999999999999</v>
      </c>
      <c r="G4" s="6">
        <v>0.185</v>
      </c>
      <c r="H4" s="6">
        <v>27</v>
      </c>
      <c r="I4" s="6">
        <v>4.3</v>
      </c>
      <c r="J4" s="6">
        <v>1.16E-3</v>
      </c>
      <c r="K4" s="6">
        <v>0.68</v>
      </c>
    </row>
    <row r="5" spans="1:11" ht="15" customHeight="1" thickBot="1" x14ac:dyDescent="0.3">
      <c r="A5" s="4">
        <v>4</v>
      </c>
      <c r="B5" s="20" t="s">
        <v>2120</v>
      </c>
      <c r="C5" s="5" t="s">
        <v>2121</v>
      </c>
      <c r="D5" s="6">
        <v>53</v>
      </c>
      <c r="E5" s="6">
        <v>0.47299999999999998</v>
      </c>
      <c r="F5" s="6">
        <v>0.51</v>
      </c>
      <c r="G5" s="6">
        <v>0</v>
      </c>
      <c r="H5" s="6">
        <v>39</v>
      </c>
      <c r="I5" s="6"/>
      <c r="J5" s="6">
        <v>3.6999999999999999E-4</v>
      </c>
      <c r="K5" s="6">
        <v>0.185</v>
      </c>
    </row>
    <row r="6" spans="1:11" ht="15" customHeight="1" thickBot="1" x14ac:dyDescent="0.3">
      <c r="A6" s="4">
        <v>5</v>
      </c>
      <c r="B6" s="20" t="s">
        <v>190</v>
      </c>
      <c r="C6" s="5" t="s">
        <v>191</v>
      </c>
      <c r="D6" s="6">
        <v>273</v>
      </c>
      <c r="E6" s="6">
        <v>0.51100000000000001</v>
      </c>
      <c r="F6" s="6">
        <v>0.46400000000000002</v>
      </c>
      <c r="G6" s="6">
        <v>8.9999999999999993E-3</v>
      </c>
      <c r="H6" s="6">
        <v>108</v>
      </c>
      <c r="I6" s="6">
        <v>3.9</v>
      </c>
      <c r="J6" s="6">
        <v>8.5999999999999998E-4</v>
      </c>
      <c r="K6" s="6">
        <v>9.6000000000000002E-2</v>
      </c>
    </row>
    <row r="7" spans="1:11" ht="15" customHeight="1" thickBot="1" x14ac:dyDescent="0.3">
      <c r="A7" s="4">
        <v>6</v>
      </c>
      <c r="B7" s="20" t="s">
        <v>192</v>
      </c>
      <c r="C7" s="5" t="s">
        <v>193</v>
      </c>
      <c r="D7" s="6">
        <v>283</v>
      </c>
      <c r="E7" s="6">
        <v>0.94699999999999995</v>
      </c>
      <c r="F7" s="6"/>
      <c r="G7" s="6">
        <v>0.111</v>
      </c>
      <c r="H7" s="6">
        <v>36</v>
      </c>
      <c r="I7" s="6">
        <v>5.4</v>
      </c>
      <c r="J7" s="6">
        <v>1.1199999999999999E-3</v>
      </c>
      <c r="K7" s="6"/>
    </row>
    <row r="8" spans="1:11" ht="15" customHeight="1" thickBot="1" x14ac:dyDescent="0.3">
      <c r="A8" s="4">
        <v>7</v>
      </c>
      <c r="B8" s="20" t="s">
        <v>200</v>
      </c>
      <c r="C8" s="5" t="s">
        <v>201</v>
      </c>
      <c r="D8" s="6">
        <v>54</v>
      </c>
      <c r="E8" s="6">
        <v>0.21299999999999999</v>
      </c>
      <c r="F8" s="6">
        <v>0.35799999999999998</v>
      </c>
      <c r="G8" s="6">
        <v>0.05</v>
      </c>
      <c r="H8" s="6">
        <v>20</v>
      </c>
      <c r="I8" s="6"/>
      <c r="J8" s="6">
        <v>2.4000000000000001E-4</v>
      </c>
      <c r="K8" s="6">
        <v>0.115</v>
      </c>
    </row>
    <row r="9" spans="1:11" ht="15" customHeight="1" thickBot="1" x14ac:dyDescent="0.3">
      <c r="A9" s="4">
        <v>8</v>
      </c>
      <c r="B9" s="20" t="s">
        <v>224</v>
      </c>
      <c r="C9" s="5" t="s">
        <v>225</v>
      </c>
      <c r="D9" s="6">
        <v>399</v>
      </c>
      <c r="E9" s="6">
        <v>0.35799999999999998</v>
      </c>
      <c r="F9" s="6">
        <v>0.41699999999999998</v>
      </c>
      <c r="G9" s="6">
        <v>1.9E-2</v>
      </c>
      <c r="H9" s="6">
        <v>54</v>
      </c>
      <c r="I9" s="6">
        <v>8.1</v>
      </c>
      <c r="J9" s="6">
        <v>1.1199999999999999E-3</v>
      </c>
      <c r="K9" s="6">
        <v>0.187</v>
      </c>
    </row>
    <row r="10" spans="1:11" ht="15" customHeight="1" thickBot="1" x14ac:dyDescent="0.3">
      <c r="A10" s="4">
        <v>9</v>
      </c>
      <c r="B10" s="20" t="s">
        <v>1201</v>
      </c>
      <c r="C10" s="5" t="s">
        <v>1202</v>
      </c>
      <c r="D10" s="6">
        <v>172</v>
      </c>
      <c r="E10" s="6">
        <v>0.65</v>
      </c>
      <c r="F10" s="6">
        <v>0.70599999999999996</v>
      </c>
      <c r="G10" s="6">
        <v>0.13600000000000001</v>
      </c>
      <c r="H10" s="6">
        <v>22</v>
      </c>
      <c r="I10" s="6">
        <v>9.1999999999999993</v>
      </c>
      <c r="J10" s="6">
        <v>4.8999999999999998E-4</v>
      </c>
      <c r="K10" s="6">
        <v>0.29799999999999999</v>
      </c>
    </row>
    <row r="11" spans="1:11" ht="15" customHeight="1" thickBot="1" x14ac:dyDescent="0.3">
      <c r="A11" s="4">
        <v>10</v>
      </c>
      <c r="B11" s="20" t="s">
        <v>2122</v>
      </c>
      <c r="C11" s="5" t="s">
        <v>2123</v>
      </c>
      <c r="D11" s="6">
        <v>137</v>
      </c>
      <c r="E11" s="6">
        <v>1.2729999999999999</v>
      </c>
      <c r="F11" s="6"/>
      <c r="G11" s="6">
        <v>0.36799999999999999</v>
      </c>
      <c r="H11" s="6">
        <v>19</v>
      </c>
      <c r="I11" s="6">
        <v>3.6</v>
      </c>
      <c r="J11" s="6">
        <v>6.8000000000000005E-4</v>
      </c>
      <c r="K11" s="6"/>
    </row>
    <row r="12" spans="1:11" ht="15" customHeight="1" thickBot="1" x14ac:dyDescent="0.3">
      <c r="A12" s="4">
        <v>11</v>
      </c>
      <c r="B12" s="20" t="s">
        <v>1245</v>
      </c>
      <c r="C12" s="5" t="s">
        <v>1246</v>
      </c>
      <c r="D12" s="6">
        <v>1202</v>
      </c>
      <c r="E12" s="6">
        <v>0.46</v>
      </c>
      <c r="F12" s="6">
        <v>0.76600000000000001</v>
      </c>
      <c r="G12" s="6">
        <v>7.8E-2</v>
      </c>
      <c r="H12" s="6">
        <v>128</v>
      </c>
      <c r="I12" s="6">
        <v>8.1999999999999993</v>
      </c>
      <c r="J12" s="6">
        <v>2.7599999999999999E-3</v>
      </c>
      <c r="K12" s="6">
        <v>0.308</v>
      </c>
    </row>
    <row r="13" spans="1:11" ht="15" customHeight="1" thickBot="1" x14ac:dyDescent="0.3">
      <c r="A13" s="4">
        <v>12</v>
      </c>
      <c r="B13" s="20" t="s">
        <v>1951</v>
      </c>
      <c r="C13" s="5" t="s">
        <v>1952</v>
      </c>
      <c r="D13" s="6">
        <v>233</v>
      </c>
      <c r="E13" s="6">
        <v>0.94</v>
      </c>
      <c r="F13" s="6">
        <v>1.2709999999999999</v>
      </c>
      <c r="G13" s="6">
        <v>0.17899999999999999</v>
      </c>
      <c r="H13" s="6">
        <v>28</v>
      </c>
      <c r="I13" s="6">
        <v>5</v>
      </c>
      <c r="J13" s="6">
        <v>1.1900000000000001E-3</v>
      </c>
      <c r="K13" s="6">
        <v>0.57299999999999995</v>
      </c>
    </row>
    <row r="14" spans="1:11" ht="15" customHeight="1" thickBot="1" x14ac:dyDescent="0.3">
      <c r="A14" s="4">
        <v>13</v>
      </c>
      <c r="B14" s="20" t="s">
        <v>1273</v>
      </c>
      <c r="C14" s="5" t="s">
        <v>1274</v>
      </c>
      <c r="D14" s="6">
        <v>72</v>
      </c>
      <c r="E14" s="6">
        <v>0.191</v>
      </c>
      <c r="F14" s="6">
        <v>0.22800000000000001</v>
      </c>
      <c r="G14" s="6">
        <v>1</v>
      </c>
      <c r="H14" s="6">
        <v>21</v>
      </c>
      <c r="I14" s="6"/>
      <c r="J14" s="6">
        <v>1.7000000000000001E-4</v>
      </c>
      <c r="K14" s="6">
        <v>7.8E-2</v>
      </c>
    </row>
    <row r="15" spans="1:11" ht="15" customHeight="1" thickBot="1" x14ac:dyDescent="0.3">
      <c r="A15" s="4">
        <v>14</v>
      </c>
      <c r="B15" s="20" t="s">
        <v>316</v>
      </c>
      <c r="C15" s="5" t="s">
        <v>317</v>
      </c>
      <c r="D15" s="6">
        <v>813</v>
      </c>
      <c r="E15" s="6">
        <v>0.441</v>
      </c>
      <c r="F15" s="6">
        <v>0.56599999999999995</v>
      </c>
      <c r="G15" s="6">
        <v>0.05</v>
      </c>
      <c r="H15" s="6">
        <v>100</v>
      </c>
      <c r="I15" s="6">
        <v>6.1</v>
      </c>
      <c r="J15" s="6">
        <v>2.99E-3</v>
      </c>
      <c r="K15" s="6">
        <v>0.223</v>
      </c>
    </row>
    <row r="16" spans="1:11" ht="15" customHeight="1" thickBot="1" x14ac:dyDescent="0.3">
      <c r="A16" s="4">
        <v>15</v>
      </c>
      <c r="B16" s="20" t="s">
        <v>320</v>
      </c>
      <c r="C16" s="5" t="s">
        <v>321</v>
      </c>
      <c r="D16" s="6">
        <v>231</v>
      </c>
      <c r="E16" s="6">
        <v>0.38900000000000001</v>
      </c>
      <c r="F16" s="6">
        <v>0.52900000000000003</v>
      </c>
      <c r="G16" s="6">
        <v>8.7999999999999995E-2</v>
      </c>
      <c r="H16" s="6">
        <v>57</v>
      </c>
      <c r="I16" s="6">
        <v>6.3</v>
      </c>
      <c r="J16" s="6">
        <v>1.0300000000000001E-3</v>
      </c>
      <c r="K16" s="6">
        <v>0.27800000000000002</v>
      </c>
    </row>
    <row r="17" spans="1:11" ht="15" customHeight="1" thickBot="1" x14ac:dyDescent="0.3">
      <c r="A17" s="4">
        <v>16</v>
      </c>
      <c r="B17" s="20" t="s">
        <v>2124</v>
      </c>
      <c r="C17" s="5" t="s">
        <v>2125</v>
      </c>
      <c r="D17" s="6">
        <v>34</v>
      </c>
      <c r="E17" s="6">
        <v>0.125</v>
      </c>
      <c r="F17" s="6"/>
      <c r="G17" s="6">
        <v>6.2E-2</v>
      </c>
      <c r="H17" s="6">
        <v>48</v>
      </c>
      <c r="I17" s="6"/>
      <c r="J17" s="6">
        <v>2.0000000000000002E-5</v>
      </c>
      <c r="K17" s="6"/>
    </row>
    <row r="18" spans="1:11" ht="15" customHeight="1" thickBot="1" x14ac:dyDescent="0.3">
      <c r="A18" s="4">
        <v>17</v>
      </c>
      <c r="B18" s="20" t="s">
        <v>2126</v>
      </c>
      <c r="C18" s="5" t="s">
        <v>2127</v>
      </c>
      <c r="D18" s="6">
        <v>172</v>
      </c>
      <c r="E18" s="6">
        <v>0.41099999999999998</v>
      </c>
      <c r="F18" s="6">
        <v>0.54800000000000004</v>
      </c>
      <c r="G18" s="6">
        <v>2.1999999999999999E-2</v>
      </c>
      <c r="H18" s="6">
        <v>45</v>
      </c>
      <c r="I18" s="6">
        <v>7.1</v>
      </c>
      <c r="J18" s="6">
        <v>4.8999999999999998E-4</v>
      </c>
      <c r="K18" s="6">
        <v>0.187</v>
      </c>
    </row>
    <row r="19" spans="1:11" ht="15" customHeight="1" thickBot="1" x14ac:dyDescent="0.3">
      <c r="A19" s="4">
        <v>18</v>
      </c>
      <c r="B19" s="20" t="s">
        <v>2128</v>
      </c>
      <c r="C19" s="5" t="s">
        <v>2129</v>
      </c>
      <c r="D19" s="6">
        <v>2117</v>
      </c>
      <c r="E19" s="6">
        <v>1.601</v>
      </c>
      <c r="F19" s="6">
        <v>2.44</v>
      </c>
      <c r="G19" s="6">
        <v>0.19700000000000001</v>
      </c>
      <c r="H19" s="6">
        <v>61</v>
      </c>
      <c r="I19" s="6">
        <v>7.8</v>
      </c>
      <c r="J19" s="6">
        <v>6.4900000000000001E-3</v>
      </c>
      <c r="K19" s="6">
        <v>0.996</v>
      </c>
    </row>
    <row r="20" spans="1:11" ht="15" customHeight="1" thickBot="1" x14ac:dyDescent="0.3">
      <c r="A20" s="4">
        <v>19</v>
      </c>
      <c r="B20" s="20" t="s">
        <v>1293</v>
      </c>
      <c r="C20" s="5" t="s">
        <v>1294</v>
      </c>
      <c r="D20" s="6">
        <v>2650</v>
      </c>
      <c r="E20" s="6">
        <v>2.0910000000000002</v>
      </c>
      <c r="F20" s="6">
        <v>2.746</v>
      </c>
      <c r="G20" s="6">
        <v>0.38300000000000001</v>
      </c>
      <c r="H20" s="6">
        <v>81</v>
      </c>
      <c r="I20" s="6">
        <v>8.8000000000000007</v>
      </c>
      <c r="J20" s="6">
        <v>7.2199999999999999E-3</v>
      </c>
      <c r="K20" s="6">
        <v>1.31</v>
      </c>
    </row>
    <row r="21" spans="1:11" ht="15" customHeight="1" thickBot="1" x14ac:dyDescent="0.3">
      <c r="A21" s="7">
        <v>20</v>
      </c>
      <c r="B21" s="20" t="s">
        <v>2130</v>
      </c>
      <c r="C21" s="8" t="s">
        <v>2131</v>
      </c>
      <c r="D21" s="9">
        <v>858</v>
      </c>
      <c r="E21" s="9">
        <v>1.702</v>
      </c>
      <c r="F21" s="9">
        <v>1.994</v>
      </c>
      <c r="G21" s="9">
        <v>0.13200000000000001</v>
      </c>
      <c r="H21" s="9">
        <v>68</v>
      </c>
      <c r="I21" s="9">
        <v>8.1</v>
      </c>
      <c r="J21" s="9">
        <v>2.5500000000000002E-3</v>
      </c>
      <c r="K21" s="9">
        <v>0.84299999999999997</v>
      </c>
    </row>
    <row r="22" spans="1:11" ht="15" customHeight="1" thickBot="1" x14ac:dyDescent="0.3">
      <c r="A22" s="4">
        <v>21</v>
      </c>
      <c r="B22" s="20" t="s">
        <v>2132</v>
      </c>
      <c r="C22" s="5" t="s">
        <v>2133</v>
      </c>
      <c r="D22" s="6">
        <v>817</v>
      </c>
      <c r="E22" s="6">
        <v>1.1080000000000001</v>
      </c>
      <c r="F22" s="6">
        <v>1.589</v>
      </c>
      <c r="G22" s="6">
        <v>4.9000000000000002E-2</v>
      </c>
      <c r="H22" s="6">
        <v>61</v>
      </c>
      <c r="I22" s="6">
        <v>6.2</v>
      </c>
      <c r="J22" s="6">
        <v>2.8999999999999998E-3</v>
      </c>
      <c r="K22" s="6">
        <v>0.60699999999999998</v>
      </c>
    </row>
    <row r="23" spans="1:11" ht="15" customHeight="1" thickBot="1" x14ac:dyDescent="0.3">
      <c r="A23" s="4">
        <v>22</v>
      </c>
      <c r="B23" s="20" t="s">
        <v>1295</v>
      </c>
      <c r="C23" s="5" t="s">
        <v>1296</v>
      </c>
      <c r="D23" s="6">
        <v>1158</v>
      </c>
      <c r="E23" s="6">
        <v>1.954</v>
      </c>
      <c r="F23" s="6">
        <v>2.516</v>
      </c>
      <c r="G23" s="6">
        <v>0.20200000000000001</v>
      </c>
      <c r="H23" s="6">
        <v>84</v>
      </c>
      <c r="I23" s="6">
        <v>5.3</v>
      </c>
      <c r="J23" s="6">
        <v>4.2399999999999998E-3</v>
      </c>
      <c r="K23" s="6">
        <v>0.85299999999999998</v>
      </c>
    </row>
    <row r="24" spans="1:11" ht="15" customHeight="1" thickBot="1" x14ac:dyDescent="0.3">
      <c r="A24" s="4">
        <v>23</v>
      </c>
      <c r="B24" s="20" t="s">
        <v>1297</v>
      </c>
      <c r="C24" s="5" t="s">
        <v>1298</v>
      </c>
      <c r="D24" s="6">
        <v>6591</v>
      </c>
      <c r="E24" s="6">
        <v>0.48199999999999998</v>
      </c>
      <c r="F24" s="6">
        <v>0.56200000000000006</v>
      </c>
      <c r="G24" s="6">
        <v>2.1000000000000001E-2</v>
      </c>
      <c r="H24" s="6">
        <v>951</v>
      </c>
      <c r="I24" s="6">
        <v>8.6999999999999993</v>
      </c>
      <c r="J24" s="6">
        <v>1.149E-2</v>
      </c>
      <c r="K24" s="6">
        <v>0.153</v>
      </c>
    </row>
    <row r="25" spans="1:11" ht="15" customHeight="1" thickBot="1" x14ac:dyDescent="0.3">
      <c r="A25" s="4">
        <v>24</v>
      </c>
      <c r="B25" s="20" t="s">
        <v>1983</v>
      </c>
      <c r="C25" s="5" t="s">
        <v>1984</v>
      </c>
      <c r="D25" s="6">
        <v>2239</v>
      </c>
      <c r="E25" s="6">
        <v>1.514</v>
      </c>
      <c r="F25" s="6">
        <v>2.9609999999999999</v>
      </c>
      <c r="G25" s="6">
        <v>0.25700000000000001</v>
      </c>
      <c r="H25" s="6">
        <v>35</v>
      </c>
      <c r="I25" s="6" t="s">
        <v>12</v>
      </c>
      <c r="J25" s="6">
        <v>5.5700000000000003E-3</v>
      </c>
      <c r="K25" s="6">
        <v>1.595</v>
      </c>
    </row>
    <row r="26" spans="1:11" ht="15" customHeight="1" thickBot="1" x14ac:dyDescent="0.3">
      <c r="A26" s="4">
        <v>25</v>
      </c>
      <c r="B26" s="20" t="s">
        <v>1299</v>
      </c>
      <c r="C26" s="5" t="s">
        <v>1300</v>
      </c>
      <c r="D26" s="6">
        <v>1046</v>
      </c>
      <c r="E26" s="6">
        <v>1.875</v>
      </c>
      <c r="F26" s="6">
        <v>2.2210000000000001</v>
      </c>
      <c r="G26" s="6">
        <v>0.373</v>
      </c>
      <c r="H26" s="6">
        <v>51</v>
      </c>
      <c r="I26" s="6">
        <v>7.7</v>
      </c>
      <c r="J26" s="6">
        <v>3.7299999999999998E-3</v>
      </c>
      <c r="K26" s="6">
        <v>1.0609999999999999</v>
      </c>
    </row>
    <row r="27" spans="1:11" ht="15" customHeight="1" thickBot="1" x14ac:dyDescent="0.3">
      <c r="A27" s="7">
        <v>26</v>
      </c>
      <c r="B27" s="20" t="s">
        <v>2134</v>
      </c>
      <c r="C27" s="8" t="s">
        <v>2135</v>
      </c>
      <c r="D27" s="9">
        <v>64</v>
      </c>
      <c r="E27" s="9">
        <v>0.80800000000000005</v>
      </c>
      <c r="F27" s="9">
        <v>0.98399999999999999</v>
      </c>
      <c r="G27" s="9">
        <v>0.1</v>
      </c>
      <c r="H27" s="9">
        <v>20</v>
      </c>
      <c r="I27" s="9"/>
      <c r="J27" s="9">
        <v>4.6000000000000001E-4</v>
      </c>
      <c r="K27" s="9">
        <v>0.377</v>
      </c>
    </row>
    <row r="28" spans="1:11" ht="13.5" customHeight="1" thickBot="1" x14ac:dyDescent="0.3">
      <c r="A28" s="10"/>
      <c r="B28" s="11"/>
      <c r="C28" s="12"/>
      <c r="D28" s="13"/>
      <c r="E28" s="13"/>
      <c r="F28" s="13"/>
      <c r="G28" s="13"/>
      <c r="H28" s="13"/>
      <c r="I28" s="13"/>
      <c r="J28" s="13"/>
      <c r="K28" s="13"/>
    </row>
  </sheetData>
  <conditionalFormatting sqref="E2:E27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8438" r:id="rId3" name="Control 6">
          <controlPr defaultSize="0" r:id="rId4">
            <anchor moveWithCells="1">
              <from>
                <xdr:col>10</xdr:col>
                <xdr:colOff>0</xdr:colOff>
                <xdr:row>27</xdr:row>
                <xdr:rowOff>0</xdr:rowOff>
              </from>
              <to>
                <xdr:col>11</xdr:col>
                <xdr:colOff>304800</xdr:colOff>
                <xdr:row>28</xdr:row>
                <xdr:rowOff>57150</xdr:rowOff>
              </to>
            </anchor>
          </controlPr>
        </control>
      </mc:Choice>
      <mc:Fallback>
        <control shapeId="18438" r:id="rId3" name="Control 6"/>
      </mc:Fallback>
    </mc:AlternateContent>
    <mc:AlternateContent xmlns:mc="http://schemas.openxmlformats.org/markup-compatibility/2006">
      <mc:Choice Requires="x14">
        <control shapeId="18435" r:id="rId5" name="Control 3">
          <controlPr defaultSize="0" r:id="rId6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11</xdr:col>
                <xdr:colOff>304800</xdr:colOff>
                <xdr:row>22</xdr:row>
                <xdr:rowOff>38100</xdr:rowOff>
              </to>
            </anchor>
          </controlPr>
        </control>
      </mc:Choice>
      <mc:Fallback>
        <control shapeId="18435" r:id="rId5" name="Control 3"/>
      </mc:Fallback>
    </mc:AlternateContent>
  </control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K80"/>
  <sheetViews>
    <sheetView workbookViewId="0">
      <pane ySplit="1" topLeftCell="A2" activePane="bottomLeft" state="frozen"/>
      <selection pane="bottomLeft" activeCell="B2" sqref="B2"/>
    </sheetView>
  </sheetViews>
  <sheetFormatPr defaultRowHeight="14.25" customHeight="1" x14ac:dyDescent="0.25"/>
  <cols>
    <col min="1" max="1" width="9.140625" style="2"/>
    <col min="2" max="2" width="32.85546875" style="2" customWidth="1"/>
    <col min="3" max="3" width="19.5703125" style="2" customWidth="1"/>
    <col min="4" max="16384" width="9.140625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ht="14.25" customHeight="1" thickBot="1" x14ac:dyDescent="0.3">
      <c r="A2" s="4">
        <v>1</v>
      </c>
      <c r="B2" s="20" t="s">
        <v>2136</v>
      </c>
      <c r="C2" s="5" t="s">
        <v>2137</v>
      </c>
      <c r="D2" s="6">
        <v>6694</v>
      </c>
      <c r="E2" s="6">
        <v>1.964</v>
      </c>
      <c r="F2" s="6">
        <v>2.5870000000000002</v>
      </c>
      <c r="G2" s="6">
        <v>0.55200000000000005</v>
      </c>
      <c r="H2" s="6">
        <v>67</v>
      </c>
      <c r="I2" s="6" t="s">
        <v>12</v>
      </c>
      <c r="J2" s="6">
        <v>6.6499999999999997E-3</v>
      </c>
      <c r="K2" s="6">
        <v>0.93700000000000006</v>
      </c>
    </row>
    <row r="3" spans="1:11" ht="14.25" customHeight="1" thickBot="1" x14ac:dyDescent="0.3">
      <c r="A3" s="4">
        <v>2</v>
      </c>
      <c r="B3" s="20" t="s">
        <v>2138</v>
      </c>
      <c r="C3" s="5" t="s">
        <v>2139</v>
      </c>
      <c r="D3" s="6">
        <v>3919</v>
      </c>
      <c r="E3" s="6">
        <v>3.915</v>
      </c>
      <c r="F3" s="6">
        <v>3.282</v>
      </c>
      <c r="G3" s="6">
        <v>0.96099999999999997</v>
      </c>
      <c r="H3" s="6">
        <v>415</v>
      </c>
      <c r="I3" s="6">
        <v>2.5</v>
      </c>
      <c r="J3" s="6">
        <v>9.0799999999999995E-3</v>
      </c>
      <c r="K3" s="6">
        <v>0.65100000000000002</v>
      </c>
    </row>
    <row r="4" spans="1:11" ht="14.25" customHeight="1" thickBot="1" x14ac:dyDescent="0.3">
      <c r="A4" s="4">
        <v>3</v>
      </c>
      <c r="B4" s="20" t="s">
        <v>148</v>
      </c>
      <c r="C4" s="5" t="s">
        <v>149</v>
      </c>
      <c r="D4" s="6">
        <v>5568</v>
      </c>
      <c r="E4" s="6">
        <v>1.8260000000000001</v>
      </c>
      <c r="F4" s="6">
        <v>2.0990000000000002</v>
      </c>
      <c r="G4" s="6">
        <v>0.34200000000000003</v>
      </c>
      <c r="H4" s="6">
        <v>342</v>
      </c>
      <c r="I4" s="6">
        <v>4.9000000000000004</v>
      </c>
      <c r="J4" s="6">
        <v>1.9349999999999999E-2</v>
      </c>
      <c r="K4" s="6">
        <v>0.64500000000000002</v>
      </c>
    </row>
    <row r="5" spans="1:11" ht="14.25" customHeight="1" thickBot="1" x14ac:dyDescent="0.3">
      <c r="A5" s="4">
        <v>4</v>
      </c>
      <c r="B5" s="20" t="s">
        <v>2140</v>
      </c>
      <c r="C5" s="5" t="s">
        <v>2141</v>
      </c>
      <c r="D5" s="6">
        <v>564</v>
      </c>
      <c r="E5" s="6">
        <v>0.64500000000000002</v>
      </c>
      <c r="F5" s="6">
        <v>1.1859999999999999</v>
      </c>
      <c r="G5" s="6">
        <v>0.35699999999999998</v>
      </c>
      <c r="H5" s="6">
        <v>14</v>
      </c>
      <c r="I5" s="6" t="s">
        <v>12</v>
      </c>
      <c r="J5" s="6">
        <v>6.7000000000000002E-4</v>
      </c>
      <c r="K5" s="6">
        <v>0.4</v>
      </c>
    </row>
    <row r="6" spans="1:11" ht="14.25" customHeight="1" thickBot="1" x14ac:dyDescent="0.3">
      <c r="A6" s="4">
        <v>5</v>
      </c>
      <c r="B6" s="20" t="s">
        <v>2142</v>
      </c>
      <c r="C6" s="5" t="s">
        <v>2143</v>
      </c>
      <c r="D6" s="6">
        <v>236</v>
      </c>
      <c r="E6" s="6">
        <v>4.0190000000000001</v>
      </c>
      <c r="F6" s="6">
        <v>4.077</v>
      </c>
      <c r="G6" s="6">
        <v>0.56799999999999995</v>
      </c>
      <c r="H6" s="6">
        <v>37</v>
      </c>
      <c r="I6" s="6">
        <v>2.2999999999999998</v>
      </c>
      <c r="J6" s="6">
        <v>9.8999999999999999E-4</v>
      </c>
      <c r="K6" s="6">
        <v>0.98199999999999998</v>
      </c>
    </row>
    <row r="7" spans="1:11" ht="14.25" customHeight="1" thickBot="1" x14ac:dyDescent="0.3">
      <c r="A7" s="4">
        <v>6</v>
      </c>
      <c r="B7" s="20" t="s">
        <v>2144</v>
      </c>
      <c r="C7" s="5" t="s">
        <v>2145</v>
      </c>
      <c r="D7" s="6">
        <v>617</v>
      </c>
      <c r="E7" s="6">
        <v>5.5149999999999997</v>
      </c>
      <c r="F7" s="6">
        <v>6.2779999999999996</v>
      </c>
      <c r="G7" s="6">
        <v>1.214</v>
      </c>
      <c r="H7" s="6">
        <v>42</v>
      </c>
      <c r="I7" s="6">
        <v>2.5</v>
      </c>
      <c r="J7" s="6">
        <v>3.0300000000000001E-3</v>
      </c>
      <c r="K7" s="6">
        <v>1.736</v>
      </c>
    </row>
    <row r="8" spans="1:11" ht="14.25" customHeight="1" thickBot="1" x14ac:dyDescent="0.3">
      <c r="A8" s="4">
        <v>7</v>
      </c>
      <c r="B8" s="20" t="s">
        <v>2146</v>
      </c>
      <c r="C8" s="5" t="s">
        <v>2147</v>
      </c>
      <c r="D8" s="6">
        <v>6974</v>
      </c>
      <c r="E8" s="6">
        <v>3.84</v>
      </c>
      <c r="F8" s="6">
        <v>4.6710000000000003</v>
      </c>
      <c r="G8" s="6">
        <v>0.502</v>
      </c>
      <c r="H8" s="6">
        <v>229</v>
      </c>
      <c r="I8" s="6">
        <v>6.5</v>
      </c>
      <c r="J8" s="6">
        <v>1.5730000000000001E-2</v>
      </c>
      <c r="K8" s="6">
        <v>1.23</v>
      </c>
    </row>
    <row r="9" spans="1:11" ht="14.25" customHeight="1" thickBot="1" x14ac:dyDescent="0.3">
      <c r="A9" s="4">
        <v>8</v>
      </c>
      <c r="B9" s="20" t="s">
        <v>2148</v>
      </c>
      <c r="C9" s="5" t="s">
        <v>2149</v>
      </c>
      <c r="D9" s="6">
        <v>26743</v>
      </c>
      <c r="E9" s="6">
        <v>4.3650000000000002</v>
      </c>
      <c r="F9" s="6">
        <v>4.9009999999999998</v>
      </c>
      <c r="G9" s="6">
        <v>0.76200000000000001</v>
      </c>
      <c r="H9" s="6">
        <v>1444</v>
      </c>
      <c r="I9" s="6">
        <v>3.8</v>
      </c>
      <c r="J9" s="6">
        <v>6.3920000000000005E-2</v>
      </c>
      <c r="K9" s="6">
        <v>0.98</v>
      </c>
    </row>
    <row r="10" spans="1:11" ht="14.25" customHeight="1" thickBot="1" x14ac:dyDescent="0.3">
      <c r="A10" s="4">
        <v>9</v>
      </c>
      <c r="B10" s="20" t="s">
        <v>156</v>
      </c>
      <c r="C10" s="5" t="s">
        <v>157</v>
      </c>
      <c r="D10" s="6">
        <v>49</v>
      </c>
      <c r="E10" s="6">
        <v>3.1E-2</v>
      </c>
      <c r="F10" s="6">
        <v>3.4000000000000002E-2</v>
      </c>
      <c r="G10" s="6">
        <v>6.9000000000000006E-2</v>
      </c>
      <c r="H10" s="6">
        <v>58</v>
      </c>
      <c r="I10" s="6"/>
      <c r="J10" s="6">
        <v>5.0000000000000002E-5</v>
      </c>
      <c r="K10" s="6">
        <v>7.0000000000000001E-3</v>
      </c>
    </row>
    <row r="11" spans="1:11" ht="14.25" customHeight="1" thickBot="1" x14ac:dyDescent="0.3">
      <c r="A11" s="4">
        <v>10</v>
      </c>
      <c r="B11" s="20" t="s">
        <v>2150</v>
      </c>
      <c r="C11" s="5" t="s">
        <v>2151</v>
      </c>
      <c r="D11" s="6">
        <v>3044</v>
      </c>
      <c r="E11" s="6">
        <v>1.7290000000000001</v>
      </c>
      <c r="F11" s="6">
        <v>1.9590000000000001</v>
      </c>
      <c r="G11" s="6">
        <v>0.121</v>
      </c>
      <c r="H11" s="6">
        <v>157</v>
      </c>
      <c r="I11" s="6">
        <v>5.2</v>
      </c>
      <c r="J11" s="6">
        <v>9.3299999999999998E-3</v>
      </c>
      <c r="K11" s="6">
        <v>0.55300000000000005</v>
      </c>
    </row>
    <row r="12" spans="1:11" ht="14.25" customHeight="1" thickBot="1" x14ac:dyDescent="0.3">
      <c r="A12" s="4">
        <v>11</v>
      </c>
      <c r="B12" s="20" t="s">
        <v>2152</v>
      </c>
      <c r="C12" s="5" t="s">
        <v>2153</v>
      </c>
      <c r="D12" s="6">
        <v>334</v>
      </c>
      <c r="E12" s="6">
        <v>4.75</v>
      </c>
      <c r="F12" s="6">
        <v>5.25</v>
      </c>
      <c r="G12" s="6"/>
      <c r="H12" s="6"/>
      <c r="I12" s="6" t="s">
        <v>12</v>
      </c>
      <c r="J12" s="6">
        <v>1.1E-4</v>
      </c>
      <c r="K12" s="6">
        <v>1.401</v>
      </c>
    </row>
    <row r="13" spans="1:11" ht="14.25" customHeight="1" thickBot="1" x14ac:dyDescent="0.3">
      <c r="A13" s="4">
        <v>12</v>
      </c>
      <c r="B13" s="20" t="s">
        <v>2154</v>
      </c>
      <c r="C13" s="5" t="s">
        <v>2155</v>
      </c>
      <c r="D13" s="6">
        <v>174</v>
      </c>
      <c r="E13" s="6">
        <v>5.2999999999999999E-2</v>
      </c>
      <c r="F13" s="6">
        <v>0.1</v>
      </c>
      <c r="G13" s="6">
        <v>1.6E-2</v>
      </c>
      <c r="H13" s="6">
        <v>62</v>
      </c>
      <c r="I13" s="6" t="s">
        <v>12</v>
      </c>
      <c r="J13" s="6">
        <v>2.7E-4</v>
      </c>
      <c r="K13" s="6">
        <v>3.2000000000000001E-2</v>
      </c>
    </row>
    <row r="14" spans="1:11" ht="14.25" customHeight="1" thickBot="1" x14ac:dyDescent="0.3">
      <c r="A14" s="4">
        <v>13</v>
      </c>
      <c r="B14" s="20" t="s">
        <v>2156</v>
      </c>
      <c r="C14" s="5" t="s">
        <v>2157</v>
      </c>
      <c r="D14" s="6">
        <v>19</v>
      </c>
      <c r="E14" s="6">
        <v>8.7999999999999995E-2</v>
      </c>
      <c r="F14" s="6"/>
      <c r="G14" s="6">
        <v>0</v>
      </c>
      <c r="H14" s="6">
        <v>47</v>
      </c>
      <c r="I14" s="6"/>
      <c r="J14" s="6">
        <v>2.0000000000000002E-5</v>
      </c>
      <c r="K14" s="6"/>
    </row>
    <row r="15" spans="1:11" ht="14.25" customHeight="1" thickBot="1" x14ac:dyDescent="0.3">
      <c r="A15" s="4">
        <v>14</v>
      </c>
      <c r="B15" s="20" t="s">
        <v>594</v>
      </c>
      <c r="C15" s="5" t="s">
        <v>595</v>
      </c>
      <c r="D15" s="6">
        <v>1059</v>
      </c>
      <c r="E15" s="6">
        <v>0.51600000000000001</v>
      </c>
      <c r="F15" s="6">
        <v>0.64700000000000002</v>
      </c>
      <c r="G15" s="6">
        <v>4.9000000000000002E-2</v>
      </c>
      <c r="H15" s="6">
        <v>81</v>
      </c>
      <c r="I15" s="6" t="s">
        <v>12</v>
      </c>
      <c r="J15" s="6">
        <v>1.8799999999999999E-3</v>
      </c>
      <c r="K15" s="6">
        <v>0.20899999999999999</v>
      </c>
    </row>
    <row r="16" spans="1:11" ht="14.25" customHeight="1" thickBot="1" x14ac:dyDescent="0.3">
      <c r="A16" s="4">
        <v>15</v>
      </c>
      <c r="B16" s="20" t="s">
        <v>596</v>
      </c>
      <c r="C16" s="5" t="s">
        <v>597</v>
      </c>
      <c r="D16" s="6">
        <v>8212</v>
      </c>
      <c r="E16" s="6">
        <v>2.7469999999999999</v>
      </c>
      <c r="F16" s="6">
        <v>2.911</v>
      </c>
      <c r="G16" s="6">
        <v>0.54600000000000004</v>
      </c>
      <c r="H16" s="6">
        <v>218</v>
      </c>
      <c r="I16" s="6">
        <v>9.6</v>
      </c>
      <c r="J16" s="6">
        <v>1.4749999999999999E-2</v>
      </c>
      <c r="K16" s="6">
        <v>0.85699999999999998</v>
      </c>
    </row>
    <row r="17" spans="1:11" ht="14.25" customHeight="1" thickBot="1" x14ac:dyDescent="0.3">
      <c r="A17" s="4">
        <v>16</v>
      </c>
      <c r="B17" s="20" t="s">
        <v>598</v>
      </c>
      <c r="C17" s="5" t="s">
        <v>599</v>
      </c>
      <c r="D17" s="6">
        <v>2663</v>
      </c>
      <c r="E17" s="6">
        <v>1.105</v>
      </c>
      <c r="F17" s="6">
        <v>1.153</v>
      </c>
      <c r="G17" s="6">
        <v>0.125</v>
      </c>
      <c r="H17" s="6">
        <v>104</v>
      </c>
      <c r="I17" s="6" t="s">
        <v>12</v>
      </c>
      <c r="J17" s="6">
        <v>3.8300000000000001E-3</v>
      </c>
      <c r="K17" s="6">
        <v>0.40300000000000002</v>
      </c>
    </row>
    <row r="18" spans="1:11" ht="14.25" customHeight="1" thickBot="1" x14ac:dyDescent="0.3">
      <c r="A18" s="4">
        <v>17</v>
      </c>
      <c r="B18" s="20" t="s">
        <v>2096</v>
      </c>
      <c r="C18" s="5" t="s">
        <v>2097</v>
      </c>
      <c r="D18" s="6">
        <v>634</v>
      </c>
      <c r="E18" s="6">
        <v>0.93799999999999994</v>
      </c>
      <c r="F18" s="6">
        <v>1.2170000000000001</v>
      </c>
      <c r="G18" s="6">
        <v>0.158</v>
      </c>
      <c r="H18" s="6">
        <v>38</v>
      </c>
      <c r="I18" s="6">
        <v>6.6</v>
      </c>
      <c r="J18" s="6">
        <v>2.1800000000000001E-3</v>
      </c>
      <c r="K18" s="6">
        <v>0.48899999999999999</v>
      </c>
    </row>
    <row r="19" spans="1:11" ht="14.25" customHeight="1" thickBot="1" x14ac:dyDescent="0.3">
      <c r="A19" s="4">
        <v>18</v>
      </c>
      <c r="B19" s="20" t="s">
        <v>2158</v>
      </c>
      <c r="C19" s="5" t="s">
        <v>2159</v>
      </c>
      <c r="D19" s="6">
        <v>7</v>
      </c>
      <c r="E19" s="6">
        <v>7.6999999999999999E-2</v>
      </c>
      <c r="F19" s="6">
        <v>0.23100000000000001</v>
      </c>
      <c r="G19" s="6"/>
      <c r="H19" s="6"/>
      <c r="I19" s="6"/>
      <c r="J19" s="6">
        <v>4.0000000000000003E-5</v>
      </c>
      <c r="K19" s="6">
        <v>7.8E-2</v>
      </c>
    </row>
    <row r="20" spans="1:11" ht="14.25" customHeight="1" thickBot="1" x14ac:dyDescent="0.3">
      <c r="A20" s="4">
        <v>19</v>
      </c>
      <c r="B20" s="20" t="s">
        <v>959</v>
      </c>
      <c r="C20" s="5" t="s">
        <v>960</v>
      </c>
      <c r="D20" s="6">
        <v>3830</v>
      </c>
      <c r="E20" s="6">
        <v>2.0459999999999998</v>
      </c>
      <c r="F20" s="6">
        <v>2.2559999999999998</v>
      </c>
      <c r="G20" s="6">
        <v>0.27300000000000002</v>
      </c>
      <c r="H20" s="6">
        <v>289</v>
      </c>
      <c r="I20" s="6">
        <v>5.8</v>
      </c>
      <c r="J20" s="6">
        <v>9.5899999999999996E-3</v>
      </c>
      <c r="K20" s="6">
        <v>0.58899999999999997</v>
      </c>
    </row>
    <row r="21" spans="1:11" ht="14.25" customHeight="1" thickBot="1" x14ac:dyDescent="0.3">
      <c r="A21" s="7">
        <v>20</v>
      </c>
      <c r="B21" s="20" t="s">
        <v>410</v>
      </c>
      <c r="C21" s="8" t="s">
        <v>411</v>
      </c>
      <c r="D21" s="9">
        <v>7901</v>
      </c>
      <c r="E21" s="9">
        <v>2.0720000000000001</v>
      </c>
      <c r="F21" s="9">
        <v>2.4860000000000002</v>
      </c>
      <c r="G21" s="9">
        <v>0.17399999999999999</v>
      </c>
      <c r="H21" s="9">
        <v>363</v>
      </c>
      <c r="I21" s="9">
        <v>5.8</v>
      </c>
      <c r="J21" s="9">
        <v>2.1409999999999998E-2</v>
      </c>
      <c r="K21" s="9">
        <v>0.68100000000000005</v>
      </c>
    </row>
    <row r="22" spans="1:11" ht="14.25" customHeight="1" thickBot="1" x14ac:dyDescent="0.3">
      <c r="A22" s="4">
        <v>21</v>
      </c>
      <c r="B22" s="20" t="s">
        <v>2160</v>
      </c>
      <c r="C22" s="5" t="s">
        <v>2161</v>
      </c>
      <c r="D22" s="6">
        <v>1766</v>
      </c>
      <c r="E22" s="6">
        <v>9.4879999999999995</v>
      </c>
      <c r="F22" s="6">
        <v>9.4879999999999995</v>
      </c>
      <c r="G22" s="6">
        <v>0.94399999999999995</v>
      </c>
      <c r="H22" s="6">
        <v>198</v>
      </c>
      <c r="I22" s="6">
        <v>1.7</v>
      </c>
      <c r="J22" s="6">
        <v>9.41E-3</v>
      </c>
      <c r="K22" s="6">
        <v>2.9220000000000002</v>
      </c>
    </row>
    <row r="23" spans="1:11" ht="14.25" customHeight="1" thickBot="1" x14ac:dyDescent="0.3">
      <c r="A23" s="4">
        <v>22</v>
      </c>
      <c r="B23" s="20" t="s">
        <v>2162</v>
      </c>
      <c r="C23" s="5" t="s">
        <v>2163</v>
      </c>
      <c r="D23" s="6">
        <v>210</v>
      </c>
      <c r="E23" s="6">
        <v>1.712</v>
      </c>
      <c r="F23" s="6">
        <v>1.0489999999999999</v>
      </c>
      <c r="G23" s="6">
        <v>0.371</v>
      </c>
      <c r="H23" s="6">
        <v>35</v>
      </c>
      <c r="I23" s="6">
        <v>3.2</v>
      </c>
      <c r="J23" s="6">
        <v>4.4000000000000002E-4</v>
      </c>
      <c r="K23" s="6">
        <v>0.16</v>
      </c>
    </row>
    <row r="24" spans="1:11" ht="14.25" customHeight="1" thickBot="1" x14ac:dyDescent="0.3">
      <c r="A24" s="4">
        <v>23</v>
      </c>
      <c r="B24" s="20" t="s">
        <v>2164</v>
      </c>
      <c r="C24" s="5" t="s">
        <v>2165</v>
      </c>
      <c r="D24" s="6">
        <v>12180</v>
      </c>
      <c r="E24" s="6">
        <v>2.444</v>
      </c>
      <c r="F24" s="6">
        <v>2.7090000000000001</v>
      </c>
      <c r="G24" s="6">
        <v>0.46899999999999997</v>
      </c>
      <c r="H24" s="6">
        <v>823</v>
      </c>
      <c r="I24" s="6">
        <v>4.5999999999999996</v>
      </c>
      <c r="J24" s="6">
        <v>3.2399999999999998E-2</v>
      </c>
      <c r="K24" s="6">
        <v>0.63300000000000001</v>
      </c>
    </row>
    <row r="25" spans="1:11" ht="14.25" customHeight="1" thickBot="1" x14ac:dyDescent="0.3">
      <c r="A25" s="4">
        <v>24</v>
      </c>
      <c r="B25" s="20" t="s">
        <v>2166</v>
      </c>
      <c r="C25" s="5" t="s">
        <v>2167</v>
      </c>
      <c r="D25" s="6">
        <v>1101</v>
      </c>
      <c r="E25" s="6">
        <v>1.4019999999999999</v>
      </c>
      <c r="F25" s="6">
        <v>2.0089999999999999</v>
      </c>
      <c r="G25" s="6">
        <v>0.34100000000000003</v>
      </c>
      <c r="H25" s="6">
        <v>44</v>
      </c>
      <c r="I25" s="6">
        <v>7.4</v>
      </c>
      <c r="J25" s="6">
        <v>4.5700000000000003E-3</v>
      </c>
      <c r="K25" s="6">
        <v>1.034</v>
      </c>
    </row>
    <row r="26" spans="1:11" ht="14.25" customHeight="1" thickBot="1" x14ac:dyDescent="0.3">
      <c r="A26" s="4">
        <v>25</v>
      </c>
      <c r="B26" s="20" t="s">
        <v>2168</v>
      </c>
      <c r="C26" s="5" t="s">
        <v>2169</v>
      </c>
      <c r="D26" s="6">
        <v>8995</v>
      </c>
      <c r="E26" s="6">
        <v>2.629</v>
      </c>
      <c r="F26" s="6">
        <v>3.0350000000000001</v>
      </c>
      <c r="G26" s="6">
        <v>0.32500000000000001</v>
      </c>
      <c r="H26" s="6">
        <v>791</v>
      </c>
      <c r="I26" s="6">
        <v>3.8</v>
      </c>
      <c r="J26" s="6">
        <v>3.0159999999999999E-2</v>
      </c>
      <c r="K26" s="6">
        <v>0.73099999999999998</v>
      </c>
    </row>
    <row r="27" spans="1:11" ht="14.25" customHeight="1" thickBot="1" x14ac:dyDescent="0.3">
      <c r="A27" s="4">
        <v>26</v>
      </c>
      <c r="B27" s="20" t="s">
        <v>2170</v>
      </c>
      <c r="C27" s="5" t="s">
        <v>2171</v>
      </c>
      <c r="D27" s="6">
        <v>613</v>
      </c>
      <c r="E27" s="6">
        <v>0.84299999999999997</v>
      </c>
      <c r="F27" s="6">
        <v>0.879</v>
      </c>
      <c r="G27" s="6">
        <v>0.156</v>
      </c>
      <c r="H27" s="6">
        <v>186</v>
      </c>
      <c r="I27" s="6">
        <v>2.8</v>
      </c>
      <c r="J27" s="6">
        <v>1.8500000000000001E-3</v>
      </c>
      <c r="K27" s="6">
        <v>0.14699999999999999</v>
      </c>
    </row>
    <row r="28" spans="1:11" ht="14.25" customHeight="1" thickBot="1" x14ac:dyDescent="0.3">
      <c r="A28" s="4">
        <v>27</v>
      </c>
      <c r="B28" s="20" t="s">
        <v>2172</v>
      </c>
      <c r="C28" s="5" t="s">
        <v>2173</v>
      </c>
      <c r="D28" s="6">
        <v>201</v>
      </c>
      <c r="E28" s="6">
        <v>1.038</v>
      </c>
      <c r="F28" s="6">
        <v>1.212</v>
      </c>
      <c r="G28" s="6">
        <v>0.36599999999999999</v>
      </c>
      <c r="H28" s="6">
        <v>41</v>
      </c>
      <c r="I28" s="6">
        <v>3.1</v>
      </c>
      <c r="J28" s="6">
        <v>8.7000000000000001E-4</v>
      </c>
      <c r="K28" s="6">
        <v>0.29699999999999999</v>
      </c>
    </row>
    <row r="29" spans="1:11" ht="14.25" customHeight="1" thickBot="1" x14ac:dyDescent="0.3">
      <c r="A29" s="4">
        <v>28</v>
      </c>
      <c r="B29" s="20" t="s">
        <v>2174</v>
      </c>
      <c r="C29" s="5" t="s">
        <v>2175</v>
      </c>
      <c r="D29" s="6">
        <v>97</v>
      </c>
      <c r="E29" s="6">
        <v>1.1299999999999999</v>
      </c>
      <c r="F29" s="6">
        <v>1.1299999999999999</v>
      </c>
      <c r="G29" s="6">
        <v>0.20399999999999999</v>
      </c>
      <c r="H29" s="6">
        <v>93</v>
      </c>
      <c r="I29" s="6"/>
      <c r="J29" s="6">
        <v>5.1000000000000004E-4</v>
      </c>
      <c r="K29" s="6">
        <v>0.38300000000000001</v>
      </c>
    </row>
    <row r="30" spans="1:11" ht="14.25" customHeight="1" thickBot="1" x14ac:dyDescent="0.3">
      <c r="A30" s="4">
        <v>29</v>
      </c>
      <c r="B30" s="20" t="s">
        <v>2100</v>
      </c>
      <c r="C30" s="5" t="s">
        <v>2101</v>
      </c>
      <c r="D30" s="6">
        <v>7147</v>
      </c>
      <c r="E30" s="6">
        <v>3.597</v>
      </c>
      <c r="F30" s="6">
        <v>3.681</v>
      </c>
      <c r="G30" s="6">
        <v>0.499</v>
      </c>
      <c r="H30" s="6">
        <v>613</v>
      </c>
      <c r="I30" s="6">
        <v>4.8</v>
      </c>
      <c r="J30" s="6">
        <v>1.7940000000000001E-2</v>
      </c>
      <c r="K30" s="6">
        <v>0.86199999999999999</v>
      </c>
    </row>
    <row r="31" spans="1:11" ht="14.25" customHeight="1" thickBot="1" x14ac:dyDescent="0.3">
      <c r="A31" s="4">
        <v>30</v>
      </c>
      <c r="B31" s="20" t="s">
        <v>2176</v>
      </c>
      <c r="C31" s="5" t="s">
        <v>2177</v>
      </c>
      <c r="D31" s="6">
        <v>555</v>
      </c>
      <c r="E31" s="6">
        <v>9.3330000000000002</v>
      </c>
      <c r="F31" s="6"/>
      <c r="G31" s="6">
        <v>3.206</v>
      </c>
      <c r="H31" s="6">
        <v>34</v>
      </c>
      <c r="I31" s="6">
        <v>1.5</v>
      </c>
      <c r="J31" s="6">
        <v>8.4000000000000003E-4</v>
      </c>
      <c r="K31" s="6"/>
    </row>
    <row r="32" spans="1:11" ht="14.25" customHeight="1" thickBot="1" x14ac:dyDescent="0.3">
      <c r="A32" s="4">
        <v>31</v>
      </c>
      <c r="B32" s="20" t="s">
        <v>2178</v>
      </c>
      <c r="C32" s="5" t="s">
        <v>2179</v>
      </c>
      <c r="D32" s="6">
        <v>13645</v>
      </c>
      <c r="E32" s="6">
        <v>3.6040000000000001</v>
      </c>
      <c r="F32" s="6">
        <v>3.62</v>
      </c>
      <c r="G32" s="6">
        <v>0.53500000000000003</v>
      </c>
      <c r="H32" s="6">
        <v>507</v>
      </c>
      <c r="I32" s="6">
        <v>6.6</v>
      </c>
      <c r="J32" s="6">
        <v>2.9579999999999999E-2</v>
      </c>
      <c r="K32" s="6">
        <v>0.89800000000000002</v>
      </c>
    </row>
    <row r="33" spans="1:11" ht="14.25" customHeight="1" thickBot="1" x14ac:dyDescent="0.3">
      <c r="A33" s="4">
        <v>32</v>
      </c>
      <c r="B33" s="20" t="s">
        <v>2180</v>
      </c>
      <c r="C33" s="5" t="s">
        <v>2181</v>
      </c>
      <c r="D33" s="6">
        <v>1896</v>
      </c>
      <c r="E33" s="6">
        <v>3.32</v>
      </c>
      <c r="F33" s="6">
        <v>4.5369999999999999</v>
      </c>
      <c r="G33" s="6">
        <v>0.40200000000000002</v>
      </c>
      <c r="H33" s="6">
        <v>122</v>
      </c>
      <c r="I33" s="6">
        <v>4.9000000000000004</v>
      </c>
      <c r="J33" s="6">
        <v>8.2799999999999992E-3</v>
      </c>
      <c r="K33" s="6">
        <v>1.4430000000000001</v>
      </c>
    </row>
    <row r="34" spans="1:11" ht="14.25" customHeight="1" thickBot="1" x14ac:dyDescent="0.3">
      <c r="A34" s="4">
        <v>33</v>
      </c>
      <c r="B34" s="20" t="s">
        <v>2182</v>
      </c>
      <c r="C34" s="5" t="s">
        <v>2183</v>
      </c>
      <c r="D34" s="6">
        <v>4791</v>
      </c>
      <c r="E34" s="6">
        <v>2.7810000000000001</v>
      </c>
      <c r="F34" s="6">
        <v>3.4359999999999999</v>
      </c>
      <c r="G34" s="6">
        <v>0.41499999999999998</v>
      </c>
      <c r="H34" s="6">
        <v>246</v>
      </c>
      <c r="I34" s="6">
        <v>5.6</v>
      </c>
      <c r="J34" s="6">
        <v>1.337E-2</v>
      </c>
      <c r="K34" s="6">
        <v>0.92500000000000004</v>
      </c>
    </row>
    <row r="35" spans="1:11" ht="14.25" customHeight="1" thickBot="1" x14ac:dyDescent="0.3">
      <c r="A35" s="4">
        <v>34</v>
      </c>
      <c r="B35" s="20" t="s">
        <v>2184</v>
      </c>
      <c r="C35" s="5" t="s">
        <v>2185</v>
      </c>
      <c r="D35" s="6">
        <v>91</v>
      </c>
      <c r="E35" s="6">
        <v>2.419</v>
      </c>
      <c r="F35" s="6">
        <v>2.419</v>
      </c>
      <c r="G35" s="6">
        <v>0.55200000000000005</v>
      </c>
      <c r="H35" s="6">
        <v>29</v>
      </c>
      <c r="I35" s="6"/>
      <c r="J35" s="6">
        <v>4.8000000000000001E-4</v>
      </c>
      <c r="K35" s="6">
        <v>0.79100000000000004</v>
      </c>
    </row>
    <row r="36" spans="1:11" ht="14.25" customHeight="1" thickBot="1" x14ac:dyDescent="0.3">
      <c r="A36" s="4">
        <v>35</v>
      </c>
      <c r="B36" s="20" t="s">
        <v>2186</v>
      </c>
      <c r="C36" s="5" t="s">
        <v>2187</v>
      </c>
      <c r="D36" s="6">
        <v>872</v>
      </c>
      <c r="E36" s="6">
        <v>0.89600000000000002</v>
      </c>
      <c r="F36" s="6">
        <v>1.4419999999999999</v>
      </c>
      <c r="G36" s="6">
        <v>0.48</v>
      </c>
      <c r="H36" s="6">
        <v>25</v>
      </c>
      <c r="I36" s="6" t="s">
        <v>12</v>
      </c>
      <c r="J36" s="6">
        <v>1.7700000000000001E-3</v>
      </c>
      <c r="K36" s="6">
        <v>0.55300000000000005</v>
      </c>
    </row>
    <row r="37" spans="1:11" ht="14.25" customHeight="1" thickBot="1" x14ac:dyDescent="0.3">
      <c r="A37" s="4">
        <v>36</v>
      </c>
      <c r="B37" s="20" t="s">
        <v>2188</v>
      </c>
      <c r="C37" s="5" t="s">
        <v>2189</v>
      </c>
      <c r="D37" s="6">
        <v>591</v>
      </c>
      <c r="E37" s="6">
        <v>0.13</v>
      </c>
      <c r="F37" s="6">
        <v>0.186</v>
      </c>
      <c r="G37" s="6">
        <v>6.8000000000000005E-2</v>
      </c>
      <c r="H37" s="6">
        <v>117</v>
      </c>
      <c r="I37" s="6" t="s">
        <v>12</v>
      </c>
      <c r="J37" s="6">
        <v>1.2600000000000001E-3</v>
      </c>
      <c r="K37" s="6">
        <v>9.0999999999999998E-2</v>
      </c>
    </row>
    <row r="38" spans="1:11" ht="14.25" customHeight="1" thickBot="1" x14ac:dyDescent="0.3">
      <c r="A38" s="4">
        <v>37</v>
      </c>
      <c r="B38" s="20" t="s">
        <v>2190</v>
      </c>
      <c r="C38" s="5" t="s">
        <v>2191</v>
      </c>
      <c r="D38" s="6">
        <v>4458</v>
      </c>
      <c r="E38" s="6">
        <v>2.4889999999999999</v>
      </c>
      <c r="F38" s="6">
        <v>3.4420000000000002</v>
      </c>
      <c r="G38" s="6">
        <v>0.104</v>
      </c>
      <c r="H38" s="6">
        <v>134</v>
      </c>
      <c r="I38" s="6">
        <v>6.8</v>
      </c>
      <c r="J38" s="6">
        <v>1.2019999999999999E-2</v>
      </c>
      <c r="K38" s="6">
        <v>1.115</v>
      </c>
    </row>
    <row r="39" spans="1:11" ht="14.25" customHeight="1" thickBot="1" x14ac:dyDescent="0.3">
      <c r="A39" s="4">
        <v>38</v>
      </c>
      <c r="B39" s="20" t="s">
        <v>2192</v>
      </c>
      <c r="C39" s="5" t="s">
        <v>2193</v>
      </c>
      <c r="D39" s="6">
        <v>222</v>
      </c>
      <c r="E39" s="6">
        <v>2.3279999999999998</v>
      </c>
      <c r="F39" s="6">
        <v>2.5350000000000001</v>
      </c>
      <c r="G39" s="6">
        <v>7.3999999999999996E-2</v>
      </c>
      <c r="H39" s="6">
        <v>54</v>
      </c>
      <c r="I39" s="6">
        <v>2.5</v>
      </c>
      <c r="J39" s="6">
        <v>1.34E-3</v>
      </c>
      <c r="K39" s="6">
        <v>0.80400000000000005</v>
      </c>
    </row>
    <row r="40" spans="1:11" ht="14.25" customHeight="1" thickBot="1" x14ac:dyDescent="0.3">
      <c r="A40" s="4">
        <v>39</v>
      </c>
      <c r="B40" s="20" t="s">
        <v>2194</v>
      </c>
      <c r="C40" s="5" t="s">
        <v>2195</v>
      </c>
      <c r="D40" s="6">
        <v>2233</v>
      </c>
      <c r="E40" s="6">
        <v>2.069</v>
      </c>
      <c r="F40" s="6">
        <v>2.2149999999999999</v>
      </c>
      <c r="G40" s="6">
        <v>0.34100000000000003</v>
      </c>
      <c r="H40" s="6">
        <v>132</v>
      </c>
      <c r="I40" s="6">
        <v>6.7</v>
      </c>
      <c r="J40" s="6">
        <v>4.0499999999999998E-3</v>
      </c>
      <c r="K40" s="6">
        <v>0.48299999999999998</v>
      </c>
    </row>
    <row r="41" spans="1:11" ht="14.25" customHeight="1" thickBot="1" x14ac:dyDescent="0.3">
      <c r="A41" s="7">
        <v>40</v>
      </c>
      <c r="B41" s="20" t="s">
        <v>2196</v>
      </c>
      <c r="C41" s="8" t="s">
        <v>2197</v>
      </c>
      <c r="D41" s="9">
        <v>15</v>
      </c>
      <c r="E41" s="9">
        <v>0.27800000000000002</v>
      </c>
      <c r="F41" s="9">
        <v>0.27800000000000002</v>
      </c>
      <c r="G41" s="9">
        <v>0</v>
      </c>
      <c r="H41" s="9">
        <v>23</v>
      </c>
      <c r="I41" s="9"/>
      <c r="J41" s="9">
        <v>6.9999999999999994E-5</v>
      </c>
      <c r="K41" s="9">
        <v>9.8000000000000004E-2</v>
      </c>
    </row>
    <row r="42" spans="1:11" ht="14.25" customHeight="1" thickBot="1" x14ac:dyDescent="0.3">
      <c r="A42" s="4">
        <v>41</v>
      </c>
      <c r="B42" s="20" t="s">
        <v>2212</v>
      </c>
      <c r="C42" s="5" t="s">
        <v>2198</v>
      </c>
      <c r="D42" s="6">
        <v>1952</v>
      </c>
      <c r="E42" s="6">
        <v>1.86</v>
      </c>
      <c r="F42" s="6">
        <v>1.952</v>
      </c>
      <c r="G42" s="6">
        <v>0.186</v>
      </c>
      <c r="H42" s="6">
        <v>113</v>
      </c>
      <c r="I42" s="6">
        <v>5.9</v>
      </c>
      <c r="J42" s="6">
        <v>5.0000000000000001E-3</v>
      </c>
      <c r="K42" s="6">
        <v>0.51400000000000001</v>
      </c>
    </row>
    <row r="43" spans="1:11" ht="14.25" customHeight="1" thickBot="1" x14ac:dyDescent="0.3">
      <c r="A43" s="4">
        <v>42</v>
      </c>
      <c r="B43" s="20" t="s">
        <v>2106</v>
      </c>
      <c r="C43" s="5" t="s">
        <v>2107</v>
      </c>
      <c r="D43" s="6">
        <v>207</v>
      </c>
      <c r="E43" s="6">
        <v>1.0880000000000001</v>
      </c>
      <c r="F43" s="6"/>
      <c r="G43" s="6">
        <v>0.318</v>
      </c>
      <c r="H43" s="6">
        <v>44</v>
      </c>
      <c r="I43" s="6">
        <v>2.8</v>
      </c>
      <c r="J43" s="6">
        <v>8.4000000000000003E-4</v>
      </c>
      <c r="K43" s="6"/>
    </row>
    <row r="44" spans="1:11" ht="14.25" customHeight="1" thickBot="1" x14ac:dyDescent="0.3">
      <c r="A44" s="4">
        <v>43</v>
      </c>
      <c r="B44" s="20" t="s">
        <v>2108</v>
      </c>
      <c r="C44" s="5" t="s">
        <v>2109</v>
      </c>
      <c r="D44" s="6">
        <v>167</v>
      </c>
      <c r="E44" s="6">
        <v>0.74399999999999999</v>
      </c>
      <c r="F44" s="6">
        <v>0.74099999999999999</v>
      </c>
      <c r="G44" s="6">
        <v>0.02</v>
      </c>
      <c r="H44" s="6">
        <v>49</v>
      </c>
      <c r="I44" s="6">
        <v>3.5</v>
      </c>
      <c r="J44" s="6">
        <v>6.9999999999999999E-4</v>
      </c>
      <c r="K44" s="6">
        <v>0.191</v>
      </c>
    </row>
    <row r="45" spans="1:11" ht="14.25" customHeight="1" thickBot="1" x14ac:dyDescent="0.3">
      <c r="A45" s="4">
        <v>44</v>
      </c>
      <c r="B45" s="20" t="s">
        <v>2213</v>
      </c>
      <c r="C45" s="5" t="s">
        <v>2199</v>
      </c>
      <c r="D45" s="6">
        <v>940</v>
      </c>
      <c r="E45" s="6">
        <v>4.0810000000000004</v>
      </c>
      <c r="F45" s="6">
        <v>4.7869999999999999</v>
      </c>
      <c r="G45" s="6">
        <v>0.53200000000000003</v>
      </c>
      <c r="H45" s="6">
        <v>111</v>
      </c>
      <c r="I45" s="6">
        <v>2.6</v>
      </c>
      <c r="J45" s="6">
        <v>4.3099999999999996E-3</v>
      </c>
      <c r="K45" s="6">
        <v>1.214</v>
      </c>
    </row>
    <row r="46" spans="1:11" ht="14.25" customHeight="1" thickBot="1" x14ac:dyDescent="0.3">
      <c r="A46" s="4">
        <v>45</v>
      </c>
      <c r="B46" s="20" t="s">
        <v>2214</v>
      </c>
      <c r="C46" s="5" t="s">
        <v>2200</v>
      </c>
      <c r="D46" s="6">
        <v>19845</v>
      </c>
      <c r="E46" s="6">
        <v>4.0570000000000004</v>
      </c>
      <c r="F46" s="6">
        <v>4.4109999999999996</v>
      </c>
      <c r="G46" s="6">
        <v>0.61899999999999999</v>
      </c>
      <c r="H46" s="6">
        <v>1584</v>
      </c>
      <c r="I46" s="6">
        <v>3.3</v>
      </c>
      <c r="J46" s="6">
        <v>4.3090000000000003E-2</v>
      </c>
      <c r="K46" s="6">
        <v>0.72599999999999998</v>
      </c>
    </row>
    <row r="47" spans="1:11" ht="14.25" customHeight="1" thickBot="1" x14ac:dyDescent="0.3">
      <c r="A47" s="4">
        <v>46</v>
      </c>
      <c r="B47" s="20" t="s">
        <v>2215</v>
      </c>
      <c r="C47" s="5" t="s">
        <v>2201</v>
      </c>
      <c r="D47" s="6">
        <v>406</v>
      </c>
      <c r="E47" s="6">
        <v>1.345</v>
      </c>
      <c r="F47" s="6">
        <v>1.363</v>
      </c>
      <c r="G47" s="6">
        <v>0.17899999999999999</v>
      </c>
      <c r="H47" s="6">
        <v>28</v>
      </c>
      <c r="I47" s="6">
        <v>5.2</v>
      </c>
      <c r="J47" s="6">
        <v>1.49E-3</v>
      </c>
      <c r="K47" s="6">
        <v>0.42199999999999999</v>
      </c>
    </row>
    <row r="48" spans="1:11" ht="14.25" customHeight="1" thickBot="1" x14ac:dyDescent="0.3">
      <c r="A48" s="4">
        <v>47</v>
      </c>
      <c r="B48" s="20" t="s">
        <v>973</v>
      </c>
      <c r="C48" s="5" t="s">
        <v>974</v>
      </c>
      <c r="D48" s="6">
        <v>162</v>
      </c>
      <c r="E48" s="6">
        <v>0.379</v>
      </c>
      <c r="F48" s="6"/>
      <c r="G48" s="6">
        <v>0.03</v>
      </c>
      <c r="H48" s="6">
        <v>33</v>
      </c>
      <c r="I48" s="6">
        <v>5.4</v>
      </c>
      <c r="J48" s="6">
        <v>5.1000000000000004E-4</v>
      </c>
      <c r="K48" s="6"/>
    </row>
    <row r="49" spans="1:11" ht="14.25" customHeight="1" thickBot="1" x14ac:dyDescent="0.3">
      <c r="A49" s="4">
        <v>48</v>
      </c>
      <c r="B49" s="20" t="s">
        <v>1319</v>
      </c>
      <c r="C49" s="5" t="s">
        <v>1320</v>
      </c>
      <c r="D49" s="6">
        <v>186</v>
      </c>
      <c r="E49" s="6">
        <v>1.36</v>
      </c>
      <c r="F49" s="6">
        <v>1.343</v>
      </c>
      <c r="G49" s="6">
        <v>3.7999999999999999E-2</v>
      </c>
      <c r="H49" s="6">
        <v>53</v>
      </c>
      <c r="I49" s="6">
        <v>2.7</v>
      </c>
      <c r="J49" s="6">
        <v>9.8999999999999999E-4</v>
      </c>
      <c r="K49" s="6">
        <v>0.371</v>
      </c>
    </row>
    <row r="50" spans="1:11" ht="14.25" customHeight="1" thickBot="1" x14ac:dyDescent="0.3">
      <c r="A50" s="4">
        <v>49</v>
      </c>
      <c r="B50" s="20" t="s">
        <v>2216</v>
      </c>
      <c r="C50" s="5" t="s">
        <v>2202</v>
      </c>
      <c r="D50" s="6">
        <v>494</v>
      </c>
      <c r="E50" s="6">
        <v>0.23699999999999999</v>
      </c>
      <c r="F50" s="6">
        <v>0.309</v>
      </c>
      <c r="G50" s="6">
        <v>5.3999999999999999E-2</v>
      </c>
      <c r="H50" s="6">
        <v>92</v>
      </c>
      <c r="I50" s="6" t="s">
        <v>12</v>
      </c>
      <c r="J50" s="6">
        <v>9.3000000000000005E-4</v>
      </c>
      <c r="K50" s="6">
        <v>0.11</v>
      </c>
    </row>
    <row r="51" spans="1:11" ht="14.25" customHeight="1" thickBot="1" x14ac:dyDescent="0.3">
      <c r="A51" s="4">
        <v>50</v>
      </c>
      <c r="B51" s="20" t="s">
        <v>1215</v>
      </c>
      <c r="C51" s="5" t="s">
        <v>1216</v>
      </c>
      <c r="D51" s="6">
        <v>109</v>
      </c>
      <c r="E51" s="6">
        <v>0.6</v>
      </c>
      <c r="F51" s="6">
        <v>0.65100000000000002</v>
      </c>
      <c r="G51" s="6">
        <v>0</v>
      </c>
      <c r="H51" s="6">
        <v>13</v>
      </c>
      <c r="I51" s="6">
        <v>5.8</v>
      </c>
      <c r="J51" s="6">
        <v>5.5999999999999995E-4</v>
      </c>
      <c r="K51" s="6">
        <v>0.33400000000000002</v>
      </c>
    </row>
    <row r="52" spans="1:11" ht="14.25" customHeight="1" thickBot="1" x14ac:dyDescent="0.3">
      <c r="A52" s="4">
        <v>51</v>
      </c>
      <c r="B52" s="20" t="s">
        <v>2217</v>
      </c>
      <c r="C52" s="5" t="s">
        <v>2203</v>
      </c>
      <c r="D52" s="6">
        <v>392</v>
      </c>
      <c r="E52" s="6">
        <v>0.22700000000000001</v>
      </c>
      <c r="F52" s="6">
        <v>0.502</v>
      </c>
      <c r="G52" s="6">
        <v>8.3000000000000004E-2</v>
      </c>
      <c r="H52" s="6">
        <v>36</v>
      </c>
      <c r="I52" s="6" t="s">
        <v>12</v>
      </c>
      <c r="J52" s="6">
        <v>8.0000000000000004E-4</v>
      </c>
      <c r="K52" s="6">
        <v>0.20599999999999999</v>
      </c>
    </row>
    <row r="53" spans="1:11" ht="14.25" customHeight="1" thickBot="1" x14ac:dyDescent="0.3">
      <c r="A53" s="4">
        <v>52</v>
      </c>
      <c r="B53" s="20" t="s">
        <v>2218</v>
      </c>
      <c r="C53" s="5" t="s">
        <v>2204</v>
      </c>
      <c r="D53" s="6">
        <v>157</v>
      </c>
      <c r="E53" s="6">
        <v>0.45200000000000001</v>
      </c>
      <c r="F53" s="6">
        <v>0.80400000000000005</v>
      </c>
      <c r="G53" s="6">
        <v>0.125</v>
      </c>
      <c r="H53" s="6">
        <v>32</v>
      </c>
      <c r="I53" s="6">
        <v>3.7</v>
      </c>
      <c r="J53" s="6">
        <v>6.6E-4</v>
      </c>
      <c r="K53" s="6">
        <v>0.184</v>
      </c>
    </row>
    <row r="54" spans="1:11" ht="14.25" customHeight="1" thickBot="1" x14ac:dyDescent="0.3">
      <c r="A54" s="4">
        <v>53</v>
      </c>
      <c r="B54" s="20" t="s">
        <v>2219</v>
      </c>
      <c r="C54" s="5" t="s">
        <v>2205</v>
      </c>
      <c r="D54" s="6">
        <v>20</v>
      </c>
      <c r="E54" s="6">
        <v>9.0999999999999998E-2</v>
      </c>
      <c r="F54" s="6"/>
      <c r="G54" s="6">
        <v>0</v>
      </c>
      <c r="H54" s="6">
        <v>15</v>
      </c>
      <c r="I54" s="6"/>
      <c r="J54" s="6">
        <v>6.0000000000000002E-5</v>
      </c>
      <c r="K54" s="6"/>
    </row>
    <row r="55" spans="1:11" ht="14.25" customHeight="1" thickBot="1" x14ac:dyDescent="0.3">
      <c r="A55" s="4">
        <v>54</v>
      </c>
      <c r="B55" s="20" t="s">
        <v>2220</v>
      </c>
      <c r="C55" s="5" t="s">
        <v>2206</v>
      </c>
      <c r="D55" s="6">
        <v>523</v>
      </c>
      <c r="E55" s="6">
        <v>0.88400000000000001</v>
      </c>
      <c r="F55" s="6">
        <v>1.33</v>
      </c>
      <c r="G55" s="6">
        <v>0.27300000000000002</v>
      </c>
      <c r="H55" s="6">
        <v>132</v>
      </c>
      <c r="I55" s="6">
        <v>3.8</v>
      </c>
      <c r="J55" s="6">
        <v>2.64E-3</v>
      </c>
      <c r="K55" s="6">
        <v>0.39400000000000002</v>
      </c>
    </row>
    <row r="56" spans="1:11" ht="14.25" customHeight="1" thickBot="1" x14ac:dyDescent="0.3">
      <c r="A56" s="4">
        <v>55</v>
      </c>
      <c r="B56" s="20" t="s">
        <v>2221</v>
      </c>
      <c r="C56" s="5" t="s">
        <v>2207</v>
      </c>
      <c r="D56" s="6">
        <v>264</v>
      </c>
      <c r="E56" s="6">
        <v>0.70499999999999996</v>
      </c>
      <c r="F56" s="6">
        <v>0.69299999999999995</v>
      </c>
      <c r="G56" s="6">
        <v>0.14299999999999999</v>
      </c>
      <c r="H56" s="6">
        <v>49</v>
      </c>
      <c r="I56" s="6">
        <v>5.3</v>
      </c>
      <c r="J56" s="6">
        <v>8.0000000000000004E-4</v>
      </c>
      <c r="K56" s="6">
        <v>0.17799999999999999</v>
      </c>
    </row>
    <row r="57" spans="1:11" ht="14.25" customHeight="1" thickBot="1" x14ac:dyDescent="0.3">
      <c r="A57" s="4">
        <v>56</v>
      </c>
      <c r="B57" s="20" t="s">
        <v>2222</v>
      </c>
      <c r="C57" s="5" t="s">
        <v>2208</v>
      </c>
      <c r="D57" s="6">
        <v>443</v>
      </c>
      <c r="E57" s="6">
        <v>1.345</v>
      </c>
      <c r="F57" s="6"/>
      <c r="G57" s="6">
        <v>0.22500000000000001</v>
      </c>
      <c r="H57" s="6">
        <v>111</v>
      </c>
      <c r="I57" s="6">
        <v>3</v>
      </c>
      <c r="J57" s="6">
        <v>1.5900000000000001E-3</v>
      </c>
      <c r="K57" s="6"/>
    </row>
    <row r="58" spans="1:11" ht="14.25" customHeight="1" thickBot="1" x14ac:dyDescent="0.3">
      <c r="A58" s="4">
        <v>57</v>
      </c>
      <c r="B58" s="20" t="s">
        <v>2223</v>
      </c>
      <c r="C58" s="5" t="s">
        <v>2209</v>
      </c>
      <c r="D58" s="6">
        <v>510</v>
      </c>
      <c r="E58" s="6">
        <v>0.82899999999999996</v>
      </c>
      <c r="F58" s="6">
        <v>1.046</v>
      </c>
      <c r="G58" s="6">
        <v>0.13600000000000001</v>
      </c>
      <c r="H58" s="6">
        <v>22</v>
      </c>
      <c r="I58" s="6" t="s">
        <v>12</v>
      </c>
      <c r="J58" s="6">
        <v>7.2000000000000005E-4</v>
      </c>
      <c r="K58" s="6">
        <v>0.34499999999999997</v>
      </c>
    </row>
    <row r="59" spans="1:11" ht="14.25" customHeight="1" thickBot="1" x14ac:dyDescent="0.3">
      <c r="A59" s="4">
        <v>58</v>
      </c>
      <c r="B59" s="20" t="s">
        <v>2224</v>
      </c>
      <c r="C59" s="5" t="s">
        <v>2210</v>
      </c>
      <c r="D59" s="6">
        <v>41149</v>
      </c>
      <c r="E59" s="6">
        <v>4.29</v>
      </c>
      <c r="F59" s="6">
        <v>4.6440000000000001</v>
      </c>
      <c r="G59" s="6">
        <v>1.0209999999999999</v>
      </c>
      <c r="H59" s="6">
        <v>1166</v>
      </c>
      <c r="I59" s="6">
        <v>4.4000000000000004</v>
      </c>
      <c r="J59" s="6">
        <v>0.11792999999999999</v>
      </c>
      <c r="K59" s="6">
        <v>1.0529999999999999</v>
      </c>
    </row>
    <row r="60" spans="1:11" ht="14.25" customHeight="1" thickBot="1" x14ac:dyDescent="0.3">
      <c r="A60" s="4">
        <v>59</v>
      </c>
      <c r="B60" s="20" t="s">
        <v>2225</v>
      </c>
      <c r="C60" s="5" t="s">
        <v>2211</v>
      </c>
      <c r="D60" s="6">
        <v>71</v>
      </c>
      <c r="E60" s="6">
        <v>0.873</v>
      </c>
      <c r="F60" s="6">
        <v>0.873</v>
      </c>
      <c r="G60" s="6">
        <v>0.371</v>
      </c>
      <c r="H60" s="6">
        <v>62</v>
      </c>
      <c r="I60" s="6"/>
      <c r="J60" s="6">
        <v>2.7E-4</v>
      </c>
      <c r="K60" s="6">
        <v>0.251</v>
      </c>
    </row>
    <row r="61" spans="1:11" ht="14.25" customHeight="1" thickBot="1" x14ac:dyDescent="0.3">
      <c r="A61" s="7">
        <v>60</v>
      </c>
      <c r="B61" s="20" t="s">
        <v>272</v>
      </c>
      <c r="C61" s="8" t="s">
        <v>273</v>
      </c>
      <c r="D61" s="9">
        <v>1048</v>
      </c>
      <c r="E61" s="9">
        <v>0.64400000000000002</v>
      </c>
      <c r="F61" s="9">
        <v>1.1559999999999999</v>
      </c>
      <c r="G61" s="9">
        <v>0.16</v>
      </c>
      <c r="H61" s="9">
        <v>75</v>
      </c>
      <c r="I61" s="9">
        <v>6.9</v>
      </c>
      <c r="J61" s="9">
        <v>2.7200000000000002E-3</v>
      </c>
      <c r="K61" s="9">
        <v>0.38500000000000001</v>
      </c>
    </row>
    <row r="62" spans="1:11" ht="14.25" customHeight="1" thickBot="1" x14ac:dyDescent="0.3">
      <c r="A62" s="4">
        <v>61</v>
      </c>
      <c r="B62" s="20" t="s">
        <v>2226</v>
      </c>
      <c r="C62" s="5" t="s">
        <v>2227</v>
      </c>
      <c r="D62" s="6">
        <v>17</v>
      </c>
      <c r="E62" s="6">
        <v>0</v>
      </c>
      <c r="F62" s="6">
        <v>4.2000000000000003E-2</v>
      </c>
      <c r="G62" s="6">
        <v>2.9000000000000001E-2</v>
      </c>
      <c r="H62" s="6">
        <v>34</v>
      </c>
      <c r="I62" s="6"/>
      <c r="J62" s="6">
        <v>2.0000000000000002E-5</v>
      </c>
      <c r="K62" s="6">
        <v>7.0000000000000001E-3</v>
      </c>
    </row>
    <row r="63" spans="1:11" ht="14.25" customHeight="1" thickBot="1" x14ac:dyDescent="0.3">
      <c r="A63" s="4">
        <v>62</v>
      </c>
      <c r="B63" s="20" t="s">
        <v>2228</v>
      </c>
      <c r="C63" s="5" t="s">
        <v>2229</v>
      </c>
      <c r="D63" s="6">
        <v>831</v>
      </c>
      <c r="E63" s="6">
        <v>0.13400000000000001</v>
      </c>
      <c r="F63" s="6">
        <v>8.2000000000000003E-2</v>
      </c>
      <c r="G63" s="6">
        <v>5.0000000000000001E-3</v>
      </c>
      <c r="H63" s="6">
        <v>200</v>
      </c>
      <c r="I63" s="6" t="s">
        <v>12</v>
      </c>
      <c r="J63" s="6">
        <v>1.7899999999999999E-3</v>
      </c>
      <c r="K63" s="6">
        <v>4.5999999999999999E-2</v>
      </c>
    </row>
    <row r="64" spans="1:11" ht="14.25" customHeight="1" thickBot="1" x14ac:dyDescent="0.3">
      <c r="A64" s="4">
        <v>63</v>
      </c>
      <c r="B64" s="20" t="s">
        <v>2230</v>
      </c>
      <c r="C64" s="5" t="s">
        <v>2231</v>
      </c>
      <c r="D64" s="6">
        <v>664</v>
      </c>
      <c r="E64" s="6">
        <v>1.0589999999999999</v>
      </c>
      <c r="F64" s="6">
        <v>1.254</v>
      </c>
      <c r="G64" s="6">
        <v>0.4</v>
      </c>
      <c r="H64" s="6">
        <v>60</v>
      </c>
      <c r="I64" s="6">
        <v>5.6</v>
      </c>
      <c r="J64" s="6">
        <v>2.4199999999999998E-3</v>
      </c>
      <c r="K64" s="6">
        <v>0.434</v>
      </c>
    </row>
    <row r="65" spans="1:11" ht="14.25" customHeight="1" thickBot="1" x14ac:dyDescent="0.3">
      <c r="A65" s="4">
        <v>64</v>
      </c>
      <c r="B65" s="20" t="s">
        <v>2232</v>
      </c>
      <c r="C65" s="5" t="s">
        <v>2233</v>
      </c>
      <c r="D65" s="6">
        <v>52</v>
      </c>
      <c r="E65" s="6">
        <v>0.153</v>
      </c>
      <c r="F65" s="6">
        <v>0.184</v>
      </c>
      <c r="G65" s="6">
        <v>0</v>
      </c>
      <c r="H65" s="6">
        <v>31</v>
      </c>
      <c r="I65" s="6"/>
      <c r="J65" s="6">
        <v>1.7000000000000001E-4</v>
      </c>
      <c r="K65" s="6">
        <v>5.8999999999999997E-2</v>
      </c>
    </row>
    <row r="66" spans="1:11" ht="14.25" customHeight="1" thickBot="1" x14ac:dyDescent="0.3">
      <c r="A66" s="4">
        <v>65</v>
      </c>
      <c r="B66" s="20" t="s">
        <v>2234</v>
      </c>
      <c r="C66" s="5" t="s">
        <v>2235</v>
      </c>
      <c r="D66" s="6">
        <v>219</v>
      </c>
      <c r="E66" s="6">
        <v>0.443</v>
      </c>
      <c r="F66" s="6">
        <v>0.60699999999999998</v>
      </c>
      <c r="G66" s="6">
        <v>0.04</v>
      </c>
      <c r="H66" s="6">
        <v>25</v>
      </c>
      <c r="I66" s="6">
        <v>5.6</v>
      </c>
      <c r="J66" s="6">
        <v>4.4000000000000002E-4</v>
      </c>
      <c r="K66" s="6">
        <v>0.115</v>
      </c>
    </row>
    <row r="67" spans="1:11" ht="14.25" customHeight="1" thickBot="1" x14ac:dyDescent="0.3">
      <c r="A67" s="4">
        <v>66</v>
      </c>
      <c r="B67" s="20" t="s">
        <v>310</v>
      </c>
      <c r="C67" s="5" t="s">
        <v>311</v>
      </c>
      <c r="D67" s="6">
        <v>5180</v>
      </c>
      <c r="E67" s="6">
        <v>1.7969999999999999</v>
      </c>
      <c r="F67" s="6">
        <v>2.3460000000000001</v>
      </c>
      <c r="G67" s="6"/>
      <c r="H67" s="6">
        <v>0</v>
      </c>
      <c r="I67" s="6">
        <v>6.7</v>
      </c>
      <c r="J67" s="6">
        <v>2.0310000000000002E-2</v>
      </c>
      <c r="K67" s="6">
        <v>0.96</v>
      </c>
    </row>
    <row r="68" spans="1:11" ht="14.25" customHeight="1" thickBot="1" x14ac:dyDescent="0.3">
      <c r="A68" s="4">
        <v>67</v>
      </c>
      <c r="B68" s="20" t="s">
        <v>2236</v>
      </c>
      <c r="C68" s="5" t="s">
        <v>2237</v>
      </c>
      <c r="D68" s="6">
        <v>324</v>
      </c>
      <c r="E68" s="6">
        <v>0.35799999999999998</v>
      </c>
      <c r="F68" s="6">
        <v>0.373</v>
      </c>
      <c r="G68" s="6">
        <v>1.4E-2</v>
      </c>
      <c r="H68" s="6">
        <v>72</v>
      </c>
      <c r="I68" s="6">
        <v>7.8</v>
      </c>
      <c r="J68" s="6">
        <v>7.9000000000000001E-4</v>
      </c>
      <c r="K68" s="6">
        <v>0.109</v>
      </c>
    </row>
    <row r="69" spans="1:11" ht="14.25" customHeight="1" thickBot="1" x14ac:dyDescent="0.3">
      <c r="A69" s="4">
        <v>68</v>
      </c>
      <c r="B69" s="20" t="s">
        <v>2238</v>
      </c>
      <c r="C69" s="5" t="s">
        <v>2239</v>
      </c>
      <c r="D69" s="6">
        <v>529</v>
      </c>
      <c r="E69" s="6">
        <v>0.254</v>
      </c>
      <c r="F69" s="6">
        <v>0.34499999999999997</v>
      </c>
      <c r="G69" s="6">
        <v>7.6999999999999999E-2</v>
      </c>
      <c r="H69" s="6">
        <v>182</v>
      </c>
      <c r="I69" s="6">
        <v>6.1</v>
      </c>
      <c r="J69" s="6">
        <v>1.56E-3</v>
      </c>
      <c r="K69" s="6">
        <v>0.114</v>
      </c>
    </row>
    <row r="70" spans="1:11" ht="14.25" customHeight="1" thickBot="1" x14ac:dyDescent="0.3">
      <c r="A70" s="4">
        <v>69</v>
      </c>
      <c r="B70" s="20" t="s">
        <v>2240</v>
      </c>
      <c r="C70" s="5" t="s">
        <v>2241</v>
      </c>
      <c r="D70" s="6">
        <v>251</v>
      </c>
      <c r="E70" s="6">
        <v>0.13300000000000001</v>
      </c>
      <c r="F70" s="6">
        <v>0.14799999999999999</v>
      </c>
      <c r="G70" s="6">
        <v>5.6000000000000001E-2</v>
      </c>
      <c r="H70" s="6">
        <v>108</v>
      </c>
      <c r="I70" s="6" t="s">
        <v>12</v>
      </c>
      <c r="J70" s="6">
        <v>1.56E-3</v>
      </c>
      <c r="K70" s="6">
        <v>0.188</v>
      </c>
    </row>
    <row r="71" spans="1:11" ht="14.25" customHeight="1" thickBot="1" x14ac:dyDescent="0.3">
      <c r="A71" s="4">
        <v>70</v>
      </c>
      <c r="B71" s="20" t="s">
        <v>694</v>
      </c>
      <c r="C71" s="5" t="s">
        <v>695</v>
      </c>
      <c r="D71" s="6">
        <v>37</v>
      </c>
      <c r="E71" s="6">
        <v>1.7999999999999999E-2</v>
      </c>
      <c r="F71" s="6">
        <v>3.5000000000000003E-2</v>
      </c>
      <c r="G71" s="6">
        <v>6.8000000000000005E-2</v>
      </c>
      <c r="H71" s="6">
        <v>74</v>
      </c>
      <c r="I71" s="6"/>
      <c r="J71" s="6">
        <v>1.2999999999999999E-4</v>
      </c>
      <c r="K71" s="6">
        <v>1.7999999999999999E-2</v>
      </c>
    </row>
    <row r="72" spans="1:11" ht="14.25" customHeight="1" thickBot="1" x14ac:dyDescent="0.3">
      <c r="A72" s="4">
        <v>71</v>
      </c>
      <c r="B72" s="20" t="s">
        <v>334</v>
      </c>
      <c r="C72" s="5" t="s">
        <v>335</v>
      </c>
      <c r="D72" s="6">
        <v>3370</v>
      </c>
      <c r="E72" s="6">
        <v>10.362</v>
      </c>
      <c r="F72" s="6">
        <v>13.101000000000001</v>
      </c>
      <c r="G72" s="6">
        <v>2.85</v>
      </c>
      <c r="H72" s="6">
        <v>20</v>
      </c>
      <c r="I72" s="6">
        <v>8.9</v>
      </c>
      <c r="J72" s="6">
        <v>7.4900000000000001E-3</v>
      </c>
      <c r="K72" s="6">
        <v>4.3360000000000003</v>
      </c>
    </row>
    <row r="73" spans="1:11" ht="14.25" customHeight="1" thickBot="1" x14ac:dyDescent="0.3">
      <c r="A73" s="4">
        <v>72</v>
      </c>
      <c r="B73" s="20" t="s">
        <v>2242</v>
      </c>
      <c r="C73" s="5" t="s">
        <v>2243</v>
      </c>
      <c r="D73" s="6">
        <v>2880</v>
      </c>
      <c r="E73" s="6">
        <v>6.407</v>
      </c>
      <c r="F73" s="6">
        <v>5.7039999999999997</v>
      </c>
      <c r="G73" s="6">
        <v>1.081</v>
      </c>
      <c r="H73" s="6">
        <v>62</v>
      </c>
      <c r="I73" s="6">
        <v>4.7</v>
      </c>
      <c r="J73" s="6">
        <v>9.9900000000000006E-3</v>
      </c>
      <c r="K73" s="6">
        <v>1.752</v>
      </c>
    </row>
    <row r="74" spans="1:11" ht="14.25" customHeight="1" thickBot="1" x14ac:dyDescent="0.3">
      <c r="A74" s="4">
        <v>73</v>
      </c>
      <c r="B74" s="20" t="s">
        <v>2244</v>
      </c>
      <c r="C74" s="5" t="s">
        <v>2245</v>
      </c>
      <c r="D74" s="6">
        <v>5873</v>
      </c>
      <c r="E74" s="6">
        <v>2.58</v>
      </c>
      <c r="F74" s="6">
        <v>2.823</v>
      </c>
      <c r="G74" s="6">
        <v>0.434</v>
      </c>
      <c r="H74" s="6">
        <v>366</v>
      </c>
      <c r="I74" s="6">
        <v>4.7</v>
      </c>
      <c r="J74" s="6">
        <v>1.7170000000000001E-2</v>
      </c>
      <c r="K74" s="6">
        <v>0.73299999999999998</v>
      </c>
    </row>
    <row r="75" spans="1:11" ht="14.25" customHeight="1" thickBot="1" x14ac:dyDescent="0.3">
      <c r="A75" s="4">
        <v>74</v>
      </c>
      <c r="B75" s="20" t="s">
        <v>2246</v>
      </c>
      <c r="C75" s="5" t="s">
        <v>2247</v>
      </c>
      <c r="D75" s="6">
        <v>3997</v>
      </c>
      <c r="E75" s="6">
        <v>4.5949999999999998</v>
      </c>
      <c r="F75" s="6">
        <v>5.3940000000000001</v>
      </c>
      <c r="G75" s="6">
        <v>0.78400000000000003</v>
      </c>
      <c r="H75" s="6">
        <v>305</v>
      </c>
      <c r="I75" s="6">
        <v>3</v>
      </c>
      <c r="J75" s="6">
        <v>1.439E-2</v>
      </c>
      <c r="K75" s="6">
        <v>1.3149999999999999</v>
      </c>
    </row>
    <row r="76" spans="1:11" ht="14.25" customHeight="1" thickBot="1" x14ac:dyDescent="0.3">
      <c r="A76" s="4">
        <v>75</v>
      </c>
      <c r="B76" s="20" t="s">
        <v>1802</v>
      </c>
      <c r="C76" s="5" t="s">
        <v>1803</v>
      </c>
      <c r="D76" s="6">
        <v>11311</v>
      </c>
      <c r="E76" s="6">
        <v>4.7460000000000004</v>
      </c>
      <c r="F76" s="6">
        <v>4.3869999999999996</v>
      </c>
      <c r="G76" s="6">
        <v>0.60899999999999999</v>
      </c>
      <c r="H76" s="6">
        <v>386</v>
      </c>
      <c r="I76" s="6">
        <v>4.8</v>
      </c>
      <c r="J76" s="6">
        <v>3.4009999999999999E-2</v>
      </c>
      <c r="K76" s="6">
        <v>1.2030000000000001</v>
      </c>
    </row>
    <row r="77" spans="1:11" ht="14.25" customHeight="1" thickBot="1" x14ac:dyDescent="0.3">
      <c r="A77" s="4">
        <v>76</v>
      </c>
      <c r="B77" s="20" t="s">
        <v>2248</v>
      </c>
      <c r="C77" s="5" t="s">
        <v>2249</v>
      </c>
      <c r="D77" s="6">
        <v>6609</v>
      </c>
      <c r="E77" s="6">
        <v>2.1720000000000002</v>
      </c>
      <c r="F77" s="6">
        <v>2.855</v>
      </c>
      <c r="G77" s="6">
        <v>0.28299999999999997</v>
      </c>
      <c r="H77" s="6">
        <v>230</v>
      </c>
      <c r="I77" s="6">
        <v>7.3</v>
      </c>
      <c r="J77" s="6">
        <v>1.197E-2</v>
      </c>
      <c r="K77" s="6">
        <v>0.754</v>
      </c>
    </row>
    <row r="78" spans="1:11" ht="14.25" customHeight="1" thickBot="1" x14ac:dyDescent="0.3">
      <c r="A78" s="4">
        <v>77</v>
      </c>
      <c r="B78" s="20" t="s">
        <v>2250</v>
      </c>
      <c r="C78" s="5" t="s">
        <v>2251</v>
      </c>
      <c r="D78" s="6">
        <v>242</v>
      </c>
      <c r="E78" s="6">
        <v>0.35699999999999998</v>
      </c>
      <c r="F78" s="6"/>
      <c r="G78" s="6">
        <v>2.8000000000000001E-2</v>
      </c>
      <c r="H78" s="6">
        <v>71</v>
      </c>
      <c r="I78" s="6" t="s">
        <v>12</v>
      </c>
      <c r="J78" s="6">
        <v>1.4999999999999999E-4</v>
      </c>
      <c r="K78" s="6"/>
    </row>
    <row r="79" spans="1:11" ht="14.25" customHeight="1" thickBot="1" x14ac:dyDescent="0.3">
      <c r="A79" s="4">
        <v>78</v>
      </c>
      <c r="B79" s="20" t="s">
        <v>2252</v>
      </c>
      <c r="C79" s="5" t="s">
        <v>2253</v>
      </c>
      <c r="D79" s="6">
        <v>633</v>
      </c>
      <c r="E79" s="6">
        <v>0.74199999999999999</v>
      </c>
      <c r="F79" s="6">
        <v>0.91500000000000004</v>
      </c>
      <c r="G79" s="6">
        <v>0.17899999999999999</v>
      </c>
      <c r="H79" s="6">
        <v>78</v>
      </c>
      <c r="I79" s="6">
        <v>5.6</v>
      </c>
      <c r="J79" s="6">
        <v>3.2599999999999999E-3</v>
      </c>
      <c r="K79" s="6">
        <v>0.46</v>
      </c>
    </row>
    <row r="80" spans="1:11" ht="14.25" customHeight="1" thickBot="1" x14ac:dyDescent="0.3">
      <c r="A80" s="7">
        <v>79</v>
      </c>
      <c r="B80" s="20" t="s">
        <v>370</v>
      </c>
      <c r="C80" s="8" t="s">
        <v>371</v>
      </c>
      <c r="D80" s="9">
        <v>626</v>
      </c>
      <c r="E80" s="9">
        <v>1.716</v>
      </c>
      <c r="F80" s="9">
        <v>2.1219999999999999</v>
      </c>
      <c r="G80" s="9">
        <v>0.24099999999999999</v>
      </c>
      <c r="H80" s="9">
        <v>54</v>
      </c>
      <c r="I80" s="9">
        <v>4.8</v>
      </c>
      <c r="J80" s="9">
        <v>2.8800000000000002E-3</v>
      </c>
      <c r="K80" s="9">
        <v>0.78500000000000003</v>
      </c>
    </row>
  </sheetData>
  <conditionalFormatting sqref="E2:E80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9518" r:id="rId3" name="Control 62">
          <controlPr defaultSize="0" r:id="rId4">
            <anchor moveWithCells="1">
              <from>
                <xdr:col>10</xdr:col>
                <xdr:colOff>0</xdr:colOff>
                <xdr:row>80</xdr:row>
                <xdr:rowOff>0</xdr:rowOff>
              </from>
              <to>
                <xdr:col>11</xdr:col>
                <xdr:colOff>304800</xdr:colOff>
                <xdr:row>81</xdr:row>
                <xdr:rowOff>47625</xdr:rowOff>
              </to>
            </anchor>
          </controlPr>
        </control>
      </mc:Choice>
      <mc:Fallback>
        <control shapeId="19518" r:id="rId3" name="Control 62"/>
      </mc:Fallback>
    </mc:AlternateContent>
    <mc:AlternateContent xmlns:mc="http://schemas.openxmlformats.org/markup-compatibility/2006">
      <mc:Choice Requires="x14">
        <control shapeId="19515" r:id="rId5" name="Control 59">
          <controlPr defaultSize="0" r:id="rId6">
            <anchor moveWithCells="1">
              <from>
                <xdr:col>10</xdr:col>
                <xdr:colOff>0</xdr:colOff>
                <xdr:row>61</xdr:row>
                <xdr:rowOff>0</xdr:rowOff>
              </from>
              <to>
                <xdr:col>11</xdr:col>
                <xdr:colOff>304800</xdr:colOff>
                <xdr:row>62</xdr:row>
                <xdr:rowOff>47625</xdr:rowOff>
              </to>
            </anchor>
          </controlPr>
        </control>
      </mc:Choice>
      <mc:Fallback>
        <control shapeId="19515" r:id="rId5" name="Control 59"/>
      </mc:Fallback>
    </mc:AlternateContent>
    <mc:AlternateContent xmlns:mc="http://schemas.openxmlformats.org/markup-compatibility/2006">
      <mc:Choice Requires="x14">
        <control shapeId="19462" r:id="rId7" name="Control 6">
          <controlPr defaultSize="0" r:id="rId8">
            <anchor moveWithCells="1">
              <from>
                <xdr:col>10</xdr:col>
                <xdr:colOff>0</xdr:colOff>
                <xdr:row>41</xdr:row>
                <xdr:rowOff>0</xdr:rowOff>
              </from>
              <to>
                <xdr:col>11</xdr:col>
                <xdr:colOff>304800</xdr:colOff>
                <xdr:row>42</xdr:row>
                <xdr:rowOff>47625</xdr:rowOff>
              </to>
            </anchor>
          </controlPr>
        </control>
      </mc:Choice>
      <mc:Fallback>
        <control shapeId="19462" r:id="rId7" name="Control 6"/>
      </mc:Fallback>
    </mc:AlternateContent>
    <mc:AlternateContent xmlns:mc="http://schemas.openxmlformats.org/markup-compatibility/2006">
      <mc:Choice Requires="x14">
        <control shapeId="19459" r:id="rId9" name="Control 3">
          <controlPr defaultSize="0" r:id="rId10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11</xdr:col>
                <xdr:colOff>304800</xdr:colOff>
                <xdr:row>22</xdr:row>
                <xdr:rowOff>47625</xdr:rowOff>
              </to>
            </anchor>
          </controlPr>
        </control>
      </mc:Choice>
      <mc:Fallback>
        <control shapeId="19459" r:id="rId9" name="Control 3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2"/>
  <sheetViews>
    <sheetView workbookViewId="0">
      <pane ySplit="1" topLeftCell="A2" activePane="bottomLeft" state="frozen"/>
      <selection pane="bottomLeft" activeCell="B2" sqref="B2"/>
    </sheetView>
  </sheetViews>
  <sheetFormatPr defaultRowHeight="13.5" customHeight="1" x14ac:dyDescent="0.25"/>
  <cols>
    <col min="1" max="1" width="9.140625" style="2"/>
    <col min="2" max="2" width="34.7109375" style="2" customWidth="1"/>
    <col min="3" max="3" width="19.28515625" style="2" customWidth="1"/>
    <col min="4" max="16384" width="9.140625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ht="13.5" customHeight="1" thickBot="1" x14ac:dyDescent="0.3">
      <c r="A2" s="4">
        <v>1</v>
      </c>
      <c r="B2" s="20" t="s">
        <v>2254</v>
      </c>
      <c r="C2" s="5" t="s">
        <v>2255</v>
      </c>
      <c r="D2" s="6">
        <v>690</v>
      </c>
      <c r="E2" s="6">
        <v>0.79700000000000004</v>
      </c>
      <c r="F2" s="6">
        <v>0.80500000000000005</v>
      </c>
      <c r="G2" s="6">
        <v>0.35799999999999998</v>
      </c>
      <c r="H2" s="6">
        <v>67</v>
      </c>
      <c r="I2" s="6">
        <v>6</v>
      </c>
      <c r="J2" s="6">
        <v>1.25E-3</v>
      </c>
      <c r="K2" s="6">
        <v>0.16200000000000001</v>
      </c>
    </row>
    <row r="3" spans="1:11" ht="13.5" customHeight="1" thickBot="1" x14ac:dyDescent="0.3">
      <c r="A3" s="4">
        <v>2</v>
      </c>
      <c r="B3" s="20" t="s">
        <v>2256</v>
      </c>
      <c r="C3" s="5" t="s">
        <v>2257</v>
      </c>
      <c r="D3" s="6">
        <v>297</v>
      </c>
      <c r="E3" s="6">
        <v>0.22700000000000001</v>
      </c>
      <c r="F3" s="6">
        <v>0.214</v>
      </c>
      <c r="G3" s="6">
        <v>3.5999999999999997E-2</v>
      </c>
      <c r="H3" s="6">
        <v>55</v>
      </c>
      <c r="I3" s="6">
        <v>9.1999999999999993</v>
      </c>
      <c r="J3" s="6">
        <v>6.4999999999999997E-4</v>
      </c>
      <c r="K3" s="6">
        <v>7.1999999999999995E-2</v>
      </c>
    </row>
    <row r="4" spans="1:11" ht="13.5" customHeight="1" thickBot="1" x14ac:dyDescent="0.3">
      <c r="A4" s="4">
        <v>3</v>
      </c>
      <c r="B4" s="20" t="s">
        <v>2258</v>
      </c>
      <c r="C4" s="5" t="s">
        <v>2259</v>
      </c>
      <c r="D4" s="6">
        <v>6779</v>
      </c>
      <c r="E4" s="6">
        <v>1.7290000000000001</v>
      </c>
      <c r="F4" s="6">
        <v>1.9530000000000001</v>
      </c>
      <c r="G4" s="6">
        <v>0.30499999999999999</v>
      </c>
      <c r="H4" s="6">
        <v>197</v>
      </c>
      <c r="I4" s="6" t="s">
        <v>12</v>
      </c>
      <c r="J4" s="6">
        <v>9.7999999999999997E-3</v>
      </c>
      <c r="K4" s="6">
        <v>0.501</v>
      </c>
    </row>
    <row r="5" spans="1:11" ht="13.5" customHeight="1" thickBot="1" x14ac:dyDescent="0.3">
      <c r="A5" s="4">
        <v>4</v>
      </c>
      <c r="B5" s="20" t="s">
        <v>2260</v>
      </c>
      <c r="C5" s="5" t="s">
        <v>2261</v>
      </c>
      <c r="D5" s="6">
        <v>710</v>
      </c>
      <c r="E5" s="6">
        <v>3.6859999999999999</v>
      </c>
      <c r="F5" s="6">
        <v>4.75</v>
      </c>
      <c r="G5" s="6">
        <v>0.6</v>
      </c>
      <c r="H5" s="6">
        <v>20</v>
      </c>
      <c r="I5" s="6">
        <v>5</v>
      </c>
      <c r="J5" s="6">
        <v>2.3E-3</v>
      </c>
      <c r="K5" s="6">
        <v>1.2909999999999999</v>
      </c>
    </row>
    <row r="6" spans="1:11" ht="13.5" customHeight="1" thickBot="1" x14ac:dyDescent="0.3">
      <c r="A6" s="4">
        <v>5</v>
      </c>
      <c r="B6" s="20" t="s">
        <v>2262</v>
      </c>
      <c r="C6" s="5" t="s">
        <v>2263</v>
      </c>
      <c r="D6" s="6">
        <v>893</v>
      </c>
      <c r="E6" s="6">
        <v>0.24399999999999999</v>
      </c>
      <c r="F6" s="6">
        <v>0.25700000000000001</v>
      </c>
      <c r="G6" s="6">
        <v>4.3999999999999997E-2</v>
      </c>
      <c r="H6" s="6">
        <v>226</v>
      </c>
      <c r="I6" s="6" t="s">
        <v>12</v>
      </c>
      <c r="J6" s="6">
        <v>1.75E-3</v>
      </c>
      <c r="K6" s="6">
        <v>0.109</v>
      </c>
    </row>
    <row r="7" spans="1:11" ht="13.5" customHeight="1" thickBot="1" x14ac:dyDescent="0.3">
      <c r="A7" s="4">
        <v>6</v>
      </c>
      <c r="B7" s="20" t="s">
        <v>2264</v>
      </c>
      <c r="C7" s="5" t="s">
        <v>2265</v>
      </c>
      <c r="D7" s="6">
        <v>3971</v>
      </c>
      <c r="E7" s="6">
        <v>2.222</v>
      </c>
      <c r="F7" s="6">
        <v>2.415</v>
      </c>
      <c r="G7" s="6">
        <v>0.26</v>
      </c>
      <c r="H7" s="6">
        <v>100</v>
      </c>
      <c r="I7" s="6">
        <v>9.1</v>
      </c>
      <c r="J7" s="6">
        <v>7.1700000000000002E-3</v>
      </c>
      <c r="K7" s="6">
        <v>0.64500000000000002</v>
      </c>
    </row>
    <row r="8" spans="1:11" ht="13.5" customHeight="1" thickBot="1" x14ac:dyDescent="0.3">
      <c r="A8" s="4">
        <v>7</v>
      </c>
      <c r="B8" s="20" t="s">
        <v>2266</v>
      </c>
      <c r="C8" s="5" t="s">
        <v>2267</v>
      </c>
      <c r="D8" s="6">
        <v>227</v>
      </c>
      <c r="E8" s="6">
        <v>0.93899999999999995</v>
      </c>
      <c r="F8" s="6">
        <v>1.2789999999999999</v>
      </c>
      <c r="G8" s="6">
        <v>0.115</v>
      </c>
      <c r="H8" s="6">
        <v>26</v>
      </c>
      <c r="I8" s="6">
        <v>4.9000000000000004</v>
      </c>
      <c r="J8" s="6">
        <v>1.4300000000000001E-3</v>
      </c>
      <c r="K8" s="6">
        <v>0.56899999999999995</v>
      </c>
    </row>
    <row r="9" spans="1:11" ht="13.5" customHeight="1" thickBot="1" x14ac:dyDescent="0.3">
      <c r="A9" s="4">
        <v>8</v>
      </c>
      <c r="B9" s="20" t="s">
        <v>2268</v>
      </c>
      <c r="C9" s="5" t="s">
        <v>2269</v>
      </c>
      <c r="D9" s="6">
        <v>77</v>
      </c>
      <c r="E9" s="6">
        <v>2.5999999999999999E-2</v>
      </c>
      <c r="F9" s="6">
        <v>3.3000000000000002E-2</v>
      </c>
      <c r="G9" s="6">
        <v>1.6E-2</v>
      </c>
      <c r="H9" s="6">
        <v>63</v>
      </c>
      <c r="I9" s="6"/>
      <c r="J9" s="6">
        <v>9.0000000000000006E-5</v>
      </c>
      <c r="K9" s="6">
        <v>8.0000000000000002E-3</v>
      </c>
    </row>
    <row r="10" spans="1:11" ht="13.5" customHeight="1" thickBot="1" x14ac:dyDescent="0.3">
      <c r="A10" s="4">
        <v>9</v>
      </c>
      <c r="B10" s="20" t="s">
        <v>2270</v>
      </c>
      <c r="C10" s="5" t="s">
        <v>2271</v>
      </c>
      <c r="D10" s="6">
        <v>607</v>
      </c>
      <c r="E10" s="6">
        <v>1.21</v>
      </c>
      <c r="F10" s="6">
        <v>1.4359999999999999</v>
      </c>
      <c r="G10" s="6">
        <v>0.20599999999999999</v>
      </c>
      <c r="H10" s="6">
        <v>34</v>
      </c>
      <c r="I10" s="6">
        <v>6.5</v>
      </c>
      <c r="J10" s="6">
        <v>1.66E-3</v>
      </c>
      <c r="K10" s="6">
        <v>0.45500000000000002</v>
      </c>
    </row>
    <row r="11" spans="1:11" ht="13.5" customHeight="1" thickBot="1" x14ac:dyDescent="0.3">
      <c r="A11" s="4">
        <v>10</v>
      </c>
      <c r="B11" s="20" t="s">
        <v>180</v>
      </c>
      <c r="C11" s="5" t="s">
        <v>181</v>
      </c>
      <c r="D11" s="6">
        <v>621</v>
      </c>
      <c r="E11" s="6">
        <v>0.80800000000000005</v>
      </c>
      <c r="F11" s="6">
        <v>1.2170000000000001</v>
      </c>
      <c r="G11" s="6">
        <v>4.2999999999999997E-2</v>
      </c>
      <c r="H11" s="6">
        <v>70</v>
      </c>
      <c r="I11" s="6">
        <v>7.6</v>
      </c>
      <c r="J11" s="6">
        <v>1.92E-3</v>
      </c>
      <c r="K11" s="6">
        <v>0.47699999999999998</v>
      </c>
    </row>
    <row r="12" spans="1:11" ht="13.5" customHeight="1" thickBot="1" x14ac:dyDescent="0.3">
      <c r="A12" s="4">
        <v>11</v>
      </c>
      <c r="B12" s="20" t="s">
        <v>2272</v>
      </c>
      <c r="C12" s="5" t="s">
        <v>2273</v>
      </c>
      <c r="D12" s="6">
        <v>190</v>
      </c>
      <c r="E12" s="6">
        <v>0.44400000000000001</v>
      </c>
      <c r="F12" s="6">
        <v>0.625</v>
      </c>
      <c r="G12" s="6">
        <v>0.13500000000000001</v>
      </c>
      <c r="H12" s="6">
        <v>37</v>
      </c>
      <c r="I12" s="6">
        <v>5.5</v>
      </c>
      <c r="J12" s="6">
        <v>6.4999999999999997E-4</v>
      </c>
      <c r="K12" s="6">
        <v>0.19900000000000001</v>
      </c>
    </row>
    <row r="13" spans="1:11" ht="13.5" customHeight="1" thickBot="1" x14ac:dyDescent="0.3">
      <c r="A13" s="4">
        <v>12</v>
      </c>
      <c r="B13" s="20" t="s">
        <v>2274</v>
      </c>
      <c r="C13" s="5" t="s">
        <v>2275</v>
      </c>
      <c r="D13" s="6">
        <v>2590</v>
      </c>
      <c r="E13" s="6">
        <v>1.4730000000000001</v>
      </c>
      <c r="F13" s="6">
        <v>1.59</v>
      </c>
      <c r="G13" s="6">
        <v>0.26500000000000001</v>
      </c>
      <c r="H13" s="6">
        <v>264</v>
      </c>
      <c r="I13" s="6">
        <v>4</v>
      </c>
      <c r="J13" s="6">
        <v>1.1780000000000001E-2</v>
      </c>
      <c r="K13" s="6">
        <v>0.51400000000000001</v>
      </c>
    </row>
    <row r="14" spans="1:11" ht="13.5" customHeight="1" thickBot="1" x14ac:dyDescent="0.3">
      <c r="A14" s="4">
        <v>13</v>
      </c>
      <c r="B14" s="20" t="s">
        <v>2276</v>
      </c>
      <c r="C14" s="5" t="s">
        <v>2277</v>
      </c>
      <c r="D14" s="6">
        <v>10414</v>
      </c>
      <c r="E14" s="6">
        <v>3.4809999999999999</v>
      </c>
      <c r="F14" s="6">
        <v>3.8719999999999999</v>
      </c>
      <c r="G14" s="6">
        <v>0.24</v>
      </c>
      <c r="H14" s="6">
        <v>434</v>
      </c>
      <c r="I14" s="6">
        <v>4.0999999999999996</v>
      </c>
      <c r="J14" s="6">
        <v>2.5340000000000001E-2</v>
      </c>
      <c r="K14" s="6">
        <v>0.77600000000000002</v>
      </c>
    </row>
    <row r="15" spans="1:11" ht="13.5" customHeight="1" thickBot="1" x14ac:dyDescent="0.3">
      <c r="A15" s="4">
        <v>14</v>
      </c>
      <c r="B15" s="20" t="s">
        <v>2278</v>
      </c>
      <c r="C15" s="5" t="s">
        <v>2279</v>
      </c>
      <c r="D15" s="6">
        <v>5150</v>
      </c>
      <c r="E15" s="6">
        <v>1.1060000000000001</v>
      </c>
      <c r="F15" s="6">
        <v>1.1579999999999999</v>
      </c>
      <c r="G15" s="6">
        <v>0.17899999999999999</v>
      </c>
      <c r="H15" s="6">
        <v>364</v>
      </c>
      <c r="I15" s="6">
        <v>7.2</v>
      </c>
      <c r="J15" s="6">
        <v>1.1440000000000001E-2</v>
      </c>
      <c r="K15" s="6">
        <v>0.308</v>
      </c>
    </row>
    <row r="16" spans="1:11" ht="13.5" customHeight="1" thickBot="1" x14ac:dyDescent="0.3">
      <c r="A16" s="4">
        <v>15</v>
      </c>
      <c r="B16" s="20" t="s">
        <v>2280</v>
      </c>
      <c r="C16" s="5" t="s">
        <v>2281</v>
      </c>
      <c r="D16" s="6">
        <v>728</v>
      </c>
      <c r="E16" s="6">
        <v>1.2829999999999999</v>
      </c>
      <c r="F16" s="6">
        <v>1.5489999999999999</v>
      </c>
      <c r="G16" s="6">
        <v>6.8000000000000005E-2</v>
      </c>
      <c r="H16" s="6">
        <v>266</v>
      </c>
      <c r="I16" s="6">
        <v>3</v>
      </c>
      <c r="J16" s="6">
        <v>4.3299999999999996E-3</v>
      </c>
      <c r="K16" s="6">
        <v>0.48799999999999999</v>
      </c>
    </row>
    <row r="17" spans="1:11" ht="13.5" customHeight="1" thickBot="1" x14ac:dyDescent="0.3">
      <c r="A17" s="4">
        <v>16</v>
      </c>
      <c r="B17" s="20" t="s">
        <v>2282</v>
      </c>
      <c r="C17" s="5" t="s">
        <v>2283</v>
      </c>
      <c r="D17" s="6">
        <v>1360</v>
      </c>
      <c r="E17" s="6">
        <v>0.93200000000000005</v>
      </c>
      <c r="F17" s="6">
        <v>1.155</v>
      </c>
      <c r="G17" s="6">
        <v>0.27800000000000002</v>
      </c>
      <c r="H17" s="6">
        <v>72</v>
      </c>
      <c r="I17" s="6">
        <v>8.9</v>
      </c>
      <c r="J17" s="6">
        <v>2.5500000000000002E-3</v>
      </c>
      <c r="K17" s="6">
        <v>0.34</v>
      </c>
    </row>
    <row r="18" spans="1:11" ht="13.5" customHeight="1" thickBot="1" x14ac:dyDescent="0.3">
      <c r="A18" s="4">
        <v>17</v>
      </c>
      <c r="B18" s="20" t="s">
        <v>1376</v>
      </c>
      <c r="C18" s="5" t="s">
        <v>1377</v>
      </c>
      <c r="D18" s="6">
        <v>437</v>
      </c>
      <c r="E18" s="6">
        <v>0.43099999999999999</v>
      </c>
      <c r="F18" s="6">
        <v>0.51300000000000001</v>
      </c>
      <c r="G18" s="6">
        <v>2.9000000000000001E-2</v>
      </c>
      <c r="H18" s="6">
        <v>68</v>
      </c>
      <c r="I18" s="6">
        <v>6.1</v>
      </c>
      <c r="J18" s="6">
        <v>1.7600000000000001E-3</v>
      </c>
      <c r="K18" s="6">
        <v>0.218</v>
      </c>
    </row>
    <row r="19" spans="1:11" ht="13.5" customHeight="1" thickBot="1" x14ac:dyDescent="0.3">
      <c r="A19" s="4">
        <v>18</v>
      </c>
      <c r="B19" s="20" t="s">
        <v>626</v>
      </c>
      <c r="C19" s="5" t="s">
        <v>627</v>
      </c>
      <c r="D19" s="6">
        <v>700</v>
      </c>
      <c r="E19" s="6">
        <v>0.35699999999999998</v>
      </c>
      <c r="F19" s="6">
        <v>0.32800000000000001</v>
      </c>
      <c r="G19" s="6">
        <v>6.6000000000000003E-2</v>
      </c>
      <c r="H19" s="6">
        <v>167</v>
      </c>
      <c r="I19" s="6">
        <v>8.8000000000000007</v>
      </c>
      <c r="J19" s="6">
        <v>1.91E-3</v>
      </c>
      <c r="K19" s="6">
        <v>0.13600000000000001</v>
      </c>
    </row>
    <row r="20" spans="1:11" ht="13.5" customHeight="1" thickBot="1" x14ac:dyDescent="0.3">
      <c r="A20" s="4">
        <v>19</v>
      </c>
      <c r="B20" s="20" t="s">
        <v>2284</v>
      </c>
      <c r="C20" s="5" t="s">
        <v>2285</v>
      </c>
      <c r="D20" s="6">
        <v>212</v>
      </c>
      <c r="E20" s="6">
        <v>0.44800000000000001</v>
      </c>
      <c r="F20" s="6">
        <v>0.36699999999999999</v>
      </c>
      <c r="G20" s="6">
        <v>7.9000000000000001E-2</v>
      </c>
      <c r="H20" s="6">
        <v>38</v>
      </c>
      <c r="I20" s="6">
        <v>6.2</v>
      </c>
      <c r="J20" s="6">
        <v>5.1999999999999995E-4</v>
      </c>
      <c r="K20" s="6">
        <v>0.10100000000000001</v>
      </c>
    </row>
    <row r="21" spans="1:11" ht="13.5" customHeight="1" thickBot="1" x14ac:dyDescent="0.3">
      <c r="A21" s="7">
        <v>20</v>
      </c>
      <c r="B21" s="20" t="s">
        <v>646</v>
      </c>
      <c r="C21" s="8" t="s">
        <v>647</v>
      </c>
      <c r="D21" s="9">
        <v>458</v>
      </c>
      <c r="E21" s="9">
        <v>0.91600000000000004</v>
      </c>
      <c r="F21" s="9">
        <v>0.84299999999999997</v>
      </c>
      <c r="G21" s="9">
        <v>0.121</v>
      </c>
      <c r="H21" s="9">
        <v>66</v>
      </c>
      <c r="I21" s="9">
        <v>6.3</v>
      </c>
      <c r="J21" s="9">
        <v>1.1000000000000001E-3</v>
      </c>
      <c r="K21" s="9">
        <v>0.223</v>
      </c>
    </row>
    <row r="22" spans="1:11" ht="13.5" customHeight="1" thickBot="1" x14ac:dyDescent="0.3">
      <c r="A22" s="4">
        <v>21</v>
      </c>
      <c r="B22" s="20" t="s">
        <v>2286</v>
      </c>
      <c r="C22" s="5" t="s">
        <v>2287</v>
      </c>
      <c r="D22" s="6">
        <v>57</v>
      </c>
      <c r="E22" s="6">
        <v>0.34799999999999998</v>
      </c>
      <c r="F22" s="6">
        <v>0.56899999999999995</v>
      </c>
      <c r="G22" s="6">
        <v>0</v>
      </c>
      <c r="H22" s="6">
        <v>6</v>
      </c>
      <c r="I22" s="6"/>
      <c r="J22" s="6">
        <v>1.3999999999999999E-4</v>
      </c>
      <c r="K22" s="6">
        <v>0.115</v>
      </c>
    </row>
    <row r="23" spans="1:11" ht="13.5" customHeight="1" thickBot="1" x14ac:dyDescent="0.3">
      <c r="A23" s="4">
        <v>22</v>
      </c>
      <c r="B23" s="20" t="s">
        <v>2288</v>
      </c>
      <c r="C23" s="5" t="s">
        <v>2289</v>
      </c>
      <c r="D23" s="6">
        <v>2186</v>
      </c>
      <c r="E23" s="6">
        <v>1.377</v>
      </c>
      <c r="F23" s="6">
        <v>1.8580000000000001</v>
      </c>
      <c r="G23" s="6">
        <v>0.442</v>
      </c>
      <c r="H23" s="6">
        <v>77</v>
      </c>
      <c r="I23" s="6">
        <v>8.3000000000000007</v>
      </c>
      <c r="J23" s="6">
        <v>3.32E-3</v>
      </c>
      <c r="K23" s="6">
        <v>0.53900000000000003</v>
      </c>
    </row>
    <row r="24" spans="1:11" ht="13.5" customHeight="1" thickBot="1" x14ac:dyDescent="0.3">
      <c r="A24" s="4">
        <v>23</v>
      </c>
      <c r="B24" s="20" t="s">
        <v>2290</v>
      </c>
      <c r="C24" s="5" t="s">
        <v>2291</v>
      </c>
      <c r="D24" s="6">
        <v>1679</v>
      </c>
      <c r="E24" s="6">
        <v>0.41</v>
      </c>
      <c r="F24" s="6">
        <v>0.873</v>
      </c>
      <c r="G24" s="6">
        <v>0.06</v>
      </c>
      <c r="H24" s="6">
        <v>100</v>
      </c>
      <c r="I24" s="6" t="s">
        <v>12</v>
      </c>
      <c r="J24" s="6">
        <v>3.0599999999999998E-3</v>
      </c>
      <c r="K24" s="6">
        <v>0.32700000000000001</v>
      </c>
    </row>
    <row r="25" spans="1:11" ht="13.5" customHeight="1" thickBot="1" x14ac:dyDescent="0.3">
      <c r="A25" s="4">
        <v>24</v>
      </c>
      <c r="B25" s="20" t="s">
        <v>2292</v>
      </c>
      <c r="C25" s="5" t="s">
        <v>2293</v>
      </c>
      <c r="D25" s="6">
        <v>3588</v>
      </c>
      <c r="E25" s="6">
        <v>1.07</v>
      </c>
      <c r="F25" s="6">
        <v>1.2490000000000001</v>
      </c>
      <c r="G25" s="6">
        <v>0.107</v>
      </c>
      <c r="H25" s="6">
        <v>187</v>
      </c>
      <c r="I25" s="6">
        <v>9.6</v>
      </c>
      <c r="J25" s="6">
        <v>7.4200000000000004E-3</v>
      </c>
      <c r="K25" s="6">
        <v>0.41299999999999998</v>
      </c>
    </row>
    <row r="26" spans="1:11" ht="13.5" customHeight="1" thickBot="1" x14ac:dyDescent="0.3">
      <c r="A26" s="4">
        <v>25</v>
      </c>
      <c r="B26" s="20" t="s">
        <v>2294</v>
      </c>
      <c r="C26" s="5" t="s">
        <v>2295</v>
      </c>
      <c r="D26" s="6">
        <v>1307</v>
      </c>
      <c r="E26" s="6">
        <v>3.1480000000000001</v>
      </c>
      <c r="F26" s="6">
        <v>2.5419999999999998</v>
      </c>
      <c r="G26" s="6">
        <v>0.67800000000000005</v>
      </c>
      <c r="H26" s="6">
        <v>258</v>
      </c>
      <c r="I26" s="6">
        <v>2.2000000000000002</v>
      </c>
      <c r="J26" s="6">
        <v>7.4099999999999999E-3</v>
      </c>
      <c r="K26" s="6">
        <v>0.86599999999999999</v>
      </c>
    </row>
    <row r="27" spans="1:11" ht="13.5" customHeight="1" thickBot="1" x14ac:dyDescent="0.3">
      <c r="A27" s="4">
        <v>26</v>
      </c>
      <c r="B27" s="20" t="s">
        <v>490</v>
      </c>
      <c r="C27" s="5" t="s">
        <v>491</v>
      </c>
      <c r="D27" s="6">
        <v>7883</v>
      </c>
      <c r="E27" s="6">
        <v>2.2810000000000001</v>
      </c>
      <c r="F27" s="6">
        <v>2.5390000000000001</v>
      </c>
      <c r="G27" s="6">
        <v>0.371</v>
      </c>
      <c r="H27" s="6">
        <v>472</v>
      </c>
      <c r="I27" s="6">
        <v>4.9000000000000004</v>
      </c>
      <c r="J27" s="6">
        <v>2.8299999999999999E-2</v>
      </c>
      <c r="K27" s="6">
        <v>0.76400000000000001</v>
      </c>
    </row>
    <row r="28" spans="1:11" ht="13.5" customHeight="1" thickBot="1" x14ac:dyDescent="0.3">
      <c r="A28" s="4">
        <v>27</v>
      </c>
      <c r="B28" s="20" t="s">
        <v>2296</v>
      </c>
      <c r="C28" s="5" t="s">
        <v>2297</v>
      </c>
      <c r="D28" s="6">
        <v>1681</v>
      </c>
      <c r="E28" s="6">
        <v>1.173</v>
      </c>
      <c r="F28" s="6">
        <v>0.92700000000000005</v>
      </c>
      <c r="G28" s="6">
        <v>0</v>
      </c>
      <c r="H28" s="6">
        <v>32</v>
      </c>
      <c r="I28" s="6" t="s">
        <v>12</v>
      </c>
      <c r="J28" s="6">
        <v>1.5499999999999999E-3</v>
      </c>
      <c r="K28" s="6">
        <v>0.41599999999999998</v>
      </c>
    </row>
    <row r="29" spans="1:11" ht="13.5" customHeight="1" thickBot="1" x14ac:dyDescent="0.3">
      <c r="A29" s="4">
        <v>28</v>
      </c>
      <c r="B29" s="20" t="s">
        <v>2298</v>
      </c>
      <c r="C29" s="5" t="s">
        <v>2299</v>
      </c>
      <c r="D29" s="6">
        <v>3293</v>
      </c>
      <c r="E29" s="6">
        <v>2.335</v>
      </c>
      <c r="F29" s="6">
        <v>3.1059999999999999</v>
      </c>
      <c r="G29" s="6">
        <v>0.56699999999999995</v>
      </c>
      <c r="H29" s="6">
        <v>104</v>
      </c>
      <c r="I29" s="6">
        <v>6.4</v>
      </c>
      <c r="J29" s="6">
        <v>1.375E-2</v>
      </c>
      <c r="K29" s="6">
        <v>1.47</v>
      </c>
    </row>
    <row r="30" spans="1:11" ht="13.5" customHeight="1" thickBot="1" x14ac:dyDescent="0.3">
      <c r="A30" s="4">
        <v>29</v>
      </c>
      <c r="B30" s="20" t="s">
        <v>2300</v>
      </c>
      <c r="C30" s="5" t="s">
        <v>2301</v>
      </c>
      <c r="D30" s="6">
        <v>227</v>
      </c>
      <c r="E30" s="6">
        <v>1.7290000000000001</v>
      </c>
      <c r="F30" s="6">
        <v>1.2569999999999999</v>
      </c>
      <c r="G30" s="6">
        <v>5.2999999999999999E-2</v>
      </c>
      <c r="H30" s="6">
        <v>38</v>
      </c>
      <c r="I30" s="6">
        <v>4.5999999999999996</v>
      </c>
      <c r="J30" s="6">
        <v>5.1999999999999995E-4</v>
      </c>
      <c r="K30" s="6">
        <v>0.24399999999999999</v>
      </c>
    </row>
    <row r="31" spans="1:11" ht="13.5" customHeight="1" thickBot="1" x14ac:dyDescent="0.3">
      <c r="A31" s="4">
        <v>30</v>
      </c>
      <c r="B31" s="20" t="s">
        <v>2302</v>
      </c>
      <c r="C31" s="5" t="s">
        <v>2303</v>
      </c>
      <c r="D31" s="6">
        <v>2862</v>
      </c>
      <c r="E31" s="6">
        <v>6.01</v>
      </c>
      <c r="F31" s="6">
        <v>3.9169999999999998</v>
      </c>
      <c r="G31" s="6">
        <v>1.29</v>
      </c>
      <c r="H31" s="6">
        <v>145</v>
      </c>
      <c r="I31" s="6">
        <v>2.2999999999999998</v>
      </c>
      <c r="J31" s="6">
        <v>8.3700000000000007E-3</v>
      </c>
      <c r="K31" s="6">
        <v>0.66</v>
      </c>
    </row>
    <row r="32" spans="1:11" ht="13.5" customHeight="1" thickBot="1" x14ac:dyDescent="0.3">
      <c r="A32" s="4">
        <v>31</v>
      </c>
      <c r="B32" s="20" t="s">
        <v>2304</v>
      </c>
      <c r="C32" s="5" t="s">
        <v>2305</v>
      </c>
      <c r="D32" s="6">
        <v>159</v>
      </c>
      <c r="E32" s="6">
        <v>1.982</v>
      </c>
      <c r="F32" s="6">
        <v>1.982</v>
      </c>
      <c r="G32" s="6">
        <v>0.79300000000000004</v>
      </c>
      <c r="H32" s="6">
        <v>58</v>
      </c>
      <c r="I32" s="6">
        <v>1.3</v>
      </c>
      <c r="J32" s="6">
        <v>8.4000000000000003E-4</v>
      </c>
      <c r="K32" s="6">
        <v>0.76200000000000001</v>
      </c>
    </row>
    <row r="33" spans="1:11" ht="13.5" customHeight="1" thickBot="1" x14ac:dyDescent="0.3">
      <c r="A33" s="4">
        <v>32</v>
      </c>
      <c r="B33" s="20" t="s">
        <v>2306</v>
      </c>
      <c r="C33" s="5" t="s">
        <v>2307</v>
      </c>
      <c r="D33" s="6">
        <v>46</v>
      </c>
      <c r="E33" s="6">
        <v>0.28799999999999998</v>
      </c>
      <c r="F33" s="6"/>
      <c r="G33" s="6">
        <v>0.154</v>
      </c>
      <c r="H33" s="6">
        <v>26</v>
      </c>
      <c r="I33" s="6"/>
      <c r="J33" s="6">
        <v>1.2999999999999999E-4</v>
      </c>
      <c r="K33" s="6"/>
    </row>
    <row r="34" spans="1:11" ht="13.5" customHeight="1" thickBot="1" x14ac:dyDescent="0.3">
      <c r="A34" s="4">
        <v>33</v>
      </c>
      <c r="B34" s="20" t="s">
        <v>2308</v>
      </c>
      <c r="C34" s="5" t="s">
        <v>2309</v>
      </c>
      <c r="D34" s="6">
        <v>166</v>
      </c>
      <c r="E34" s="6">
        <v>0.222</v>
      </c>
      <c r="F34" s="6">
        <v>0.30599999999999999</v>
      </c>
      <c r="G34" s="6">
        <v>7.6999999999999999E-2</v>
      </c>
      <c r="H34" s="6">
        <v>39</v>
      </c>
      <c r="I34" s="6">
        <v>8.3000000000000007</v>
      </c>
      <c r="J34" s="6">
        <v>2.9999999999999997E-4</v>
      </c>
      <c r="K34" s="6">
        <v>8.3000000000000004E-2</v>
      </c>
    </row>
    <row r="35" spans="1:11" ht="13.5" customHeight="1" thickBot="1" x14ac:dyDescent="0.3">
      <c r="A35" s="4">
        <v>34</v>
      </c>
      <c r="B35" s="20" t="s">
        <v>2310</v>
      </c>
      <c r="C35" s="5" t="s">
        <v>2311</v>
      </c>
      <c r="D35" s="6">
        <v>112</v>
      </c>
      <c r="E35" s="6">
        <v>0.4</v>
      </c>
      <c r="F35" s="6"/>
      <c r="G35" s="6">
        <v>5.6000000000000001E-2</v>
      </c>
      <c r="H35" s="6">
        <v>36</v>
      </c>
      <c r="I35" s="6">
        <v>5.3</v>
      </c>
      <c r="J35" s="6">
        <v>4.0999999999999999E-4</v>
      </c>
      <c r="K35" s="6"/>
    </row>
    <row r="36" spans="1:11" ht="13.5" customHeight="1" thickBot="1" x14ac:dyDescent="0.3">
      <c r="A36" s="4">
        <v>35</v>
      </c>
      <c r="B36" s="20" t="s">
        <v>684</v>
      </c>
      <c r="C36" s="5" t="s">
        <v>685</v>
      </c>
      <c r="D36" s="6">
        <v>7262</v>
      </c>
      <c r="E36" s="6">
        <v>1.353</v>
      </c>
      <c r="F36" s="6">
        <v>1.53</v>
      </c>
      <c r="G36" s="6">
        <v>0.3</v>
      </c>
      <c r="H36" s="6">
        <v>460</v>
      </c>
      <c r="I36" s="6">
        <v>6.3</v>
      </c>
      <c r="J36" s="6">
        <v>2.274E-2</v>
      </c>
      <c r="K36" s="6">
        <v>0.53700000000000003</v>
      </c>
    </row>
    <row r="37" spans="1:11" ht="13.5" customHeight="1" thickBot="1" x14ac:dyDescent="0.3">
      <c r="A37" s="4">
        <v>36</v>
      </c>
      <c r="B37" s="20" t="s">
        <v>686</v>
      </c>
      <c r="C37" s="5" t="s">
        <v>687</v>
      </c>
      <c r="D37" s="6">
        <v>338</v>
      </c>
      <c r="E37" s="6">
        <v>0.154</v>
      </c>
      <c r="F37" s="6">
        <v>0.13200000000000001</v>
      </c>
      <c r="G37" s="6">
        <v>4.1000000000000002E-2</v>
      </c>
      <c r="H37" s="6">
        <v>170</v>
      </c>
      <c r="I37" s="6">
        <v>6.6</v>
      </c>
      <c r="J37" s="6">
        <v>8.0000000000000004E-4</v>
      </c>
      <c r="K37" s="6">
        <v>3.6999999999999998E-2</v>
      </c>
    </row>
    <row r="38" spans="1:11" ht="13.5" customHeight="1" thickBot="1" x14ac:dyDescent="0.3">
      <c r="A38" s="4">
        <v>37</v>
      </c>
      <c r="B38" s="20" t="s">
        <v>688</v>
      </c>
      <c r="C38" s="5" t="s">
        <v>689</v>
      </c>
      <c r="D38" s="6">
        <v>1017</v>
      </c>
      <c r="E38" s="6">
        <v>0.85299999999999998</v>
      </c>
      <c r="F38" s="6">
        <v>0.88500000000000001</v>
      </c>
      <c r="G38" s="6">
        <v>0.154</v>
      </c>
      <c r="H38" s="6">
        <v>195</v>
      </c>
      <c r="I38" s="6">
        <v>5.2</v>
      </c>
      <c r="J38" s="6">
        <v>2.97E-3</v>
      </c>
      <c r="K38" s="6">
        <v>0.25600000000000001</v>
      </c>
    </row>
    <row r="39" spans="1:11" ht="13.5" customHeight="1" thickBot="1" x14ac:dyDescent="0.3">
      <c r="A39" s="4">
        <v>38</v>
      </c>
      <c r="B39" s="20" t="s">
        <v>2312</v>
      </c>
      <c r="C39" s="5" t="s">
        <v>2313</v>
      </c>
      <c r="D39" s="6">
        <v>101</v>
      </c>
      <c r="E39" s="6">
        <v>0.58699999999999997</v>
      </c>
      <c r="F39" s="6"/>
      <c r="G39" s="6">
        <v>9.6000000000000002E-2</v>
      </c>
      <c r="H39" s="6">
        <v>52</v>
      </c>
      <c r="I39" s="6">
        <v>2.5</v>
      </c>
      <c r="J39" s="6">
        <v>2.7999999999999998E-4</v>
      </c>
      <c r="K39" s="6"/>
    </row>
    <row r="40" spans="1:11" ht="13.5" customHeight="1" thickBot="1" x14ac:dyDescent="0.3">
      <c r="A40" s="4">
        <v>39</v>
      </c>
      <c r="B40" s="20" t="s">
        <v>2314</v>
      </c>
      <c r="C40" s="5" t="s">
        <v>2315</v>
      </c>
      <c r="D40" s="6">
        <v>2164</v>
      </c>
      <c r="E40" s="6">
        <v>1.6879999999999999</v>
      </c>
      <c r="F40" s="6">
        <v>1.631</v>
      </c>
      <c r="G40" s="6">
        <v>0.55300000000000005</v>
      </c>
      <c r="H40" s="6">
        <v>94</v>
      </c>
      <c r="I40" s="6">
        <v>6.8</v>
      </c>
      <c r="J40" s="6">
        <v>5.62E-3</v>
      </c>
      <c r="K40" s="6">
        <v>0.50600000000000001</v>
      </c>
    </row>
    <row r="41" spans="1:11" ht="13.5" customHeight="1" thickBot="1" x14ac:dyDescent="0.3">
      <c r="A41" s="7">
        <v>40</v>
      </c>
      <c r="B41" s="20" t="s">
        <v>2316</v>
      </c>
      <c r="C41" s="8" t="s">
        <v>2317</v>
      </c>
      <c r="D41" s="9">
        <v>1768</v>
      </c>
      <c r="E41" s="9">
        <v>3.5070000000000001</v>
      </c>
      <c r="F41" s="9">
        <v>3.6320000000000001</v>
      </c>
      <c r="G41" s="9">
        <v>0.48899999999999999</v>
      </c>
      <c r="H41" s="9">
        <v>186</v>
      </c>
      <c r="I41" s="9">
        <v>2.6</v>
      </c>
      <c r="J41" s="9">
        <v>9.1000000000000004E-3</v>
      </c>
      <c r="K41" s="9">
        <v>1.0740000000000001</v>
      </c>
    </row>
    <row r="42" spans="1:11" ht="13.5" customHeight="1" thickBot="1" x14ac:dyDescent="0.3">
      <c r="A42" s="4">
        <v>41</v>
      </c>
      <c r="B42" s="20" t="s">
        <v>2318</v>
      </c>
      <c r="C42" s="5" t="s">
        <v>2319</v>
      </c>
      <c r="D42" s="6">
        <v>19934</v>
      </c>
      <c r="E42" s="6">
        <v>1.1419999999999999</v>
      </c>
      <c r="F42" s="6">
        <v>1.1100000000000001</v>
      </c>
      <c r="G42" s="6">
        <v>0.218</v>
      </c>
      <c r="H42" s="6">
        <v>1291</v>
      </c>
      <c r="I42" s="6">
        <v>7.1</v>
      </c>
      <c r="J42" s="6">
        <v>5.0360000000000002E-2</v>
      </c>
      <c r="K42" s="6">
        <v>0.35499999999999998</v>
      </c>
    </row>
    <row r="43" spans="1:11" ht="13.5" customHeight="1" thickBot="1" x14ac:dyDescent="0.3">
      <c r="A43" s="4">
        <v>42</v>
      </c>
      <c r="B43" s="20" t="s">
        <v>2320</v>
      </c>
      <c r="C43" s="5" t="s">
        <v>2321</v>
      </c>
      <c r="D43" s="6">
        <v>14352</v>
      </c>
      <c r="E43" s="6">
        <v>1.042</v>
      </c>
      <c r="F43" s="6">
        <v>0.98399999999999999</v>
      </c>
      <c r="G43" s="6">
        <v>0.31</v>
      </c>
      <c r="H43" s="6">
        <v>693</v>
      </c>
      <c r="I43" s="6">
        <v>7.4</v>
      </c>
      <c r="J43" s="6">
        <v>3.5709999999999999E-2</v>
      </c>
      <c r="K43" s="6">
        <v>0.33300000000000002</v>
      </c>
    </row>
    <row r="44" spans="1:11" ht="13.5" customHeight="1" thickBot="1" x14ac:dyDescent="0.3">
      <c r="A44" s="4">
        <v>43</v>
      </c>
      <c r="B44" s="20" t="s">
        <v>134</v>
      </c>
      <c r="C44" s="5" t="s">
        <v>135</v>
      </c>
      <c r="D44" s="6">
        <v>1262</v>
      </c>
      <c r="E44" s="6">
        <v>1.619</v>
      </c>
      <c r="F44" s="6">
        <v>1.494</v>
      </c>
      <c r="G44" s="6">
        <v>0.253</v>
      </c>
      <c r="H44" s="6">
        <v>95</v>
      </c>
      <c r="I44" s="6">
        <v>8.6999999999999993</v>
      </c>
      <c r="J44" s="6">
        <v>3.2100000000000002E-3</v>
      </c>
      <c r="K44" s="6">
        <v>0.64300000000000002</v>
      </c>
    </row>
    <row r="45" spans="1:11" ht="13.5" customHeight="1" thickBot="1" x14ac:dyDescent="0.3">
      <c r="A45" s="4">
        <v>44</v>
      </c>
      <c r="B45" s="20" t="s">
        <v>1405</v>
      </c>
      <c r="C45" s="5" t="s">
        <v>1406</v>
      </c>
      <c r="D45" s="6">
        <v>48</v>
      </c>
      <c r="E45" s="6">
        <v>0.47399999999999998</v>
      </c>
      <c r="F45" s="6"/>
      <c r="G45" s="6">
        <v>0</v>
      </c>
      <c r="H45" s="6">
        <v>15</v>
      </c>
      <c r="I45" s="6"/>
      <c r="J45" s="6">
        <v>1.7000000000000001E-4</v>
      </c>
      <c r="K45" s="6"/>
    </row>
    <row r="46" spans="1:11" ht="13.5" customHeight="1" thickBot="1" x14ac:dyDescent="0.3">
      <c r="A46" s="4">
        <v>45</v>
      </c>
      <c r="B46" s="20" t="s">
        <v>2322</v>
      </c>
      <c r="C46" s="5" t="s">
        <v>2323</v>
      </c>
      <c r="D46" s="6">
        <v>2933</v>
      </c>
      <c r="E46" s="6">
        <v>0.95</v>
      </c>
      <c r="F46" s="6">
        <v>0.93</v>
      </c>
      <c r="G46" s="6">
        <v>0.12</v>
      </c>
      <c r="H46" s="6">
        <v>75</v>
      </c>
      <c r="I46" s="6" t="s">
        <v>12</v>
      </c>
      <c r="J46" s="6">
        <v>5.13E-3</v>
      </c>
      <c r="K46" s="6">
        <v>0.45500000000000002</v>
      </c>
    </row>
    <row r="47" spans="1:11" ht="13.5" customHeight="1" thickBot="1" x14ac:dyDescent="0.3">
      <c r="A47" s="4">
        <v>46</v>
      </c>
      <c r="B47" s="20" t="s">
        <v>2324</v>
      </c>
      <c r="C47" s="5" t="s">
        <v>2325</v>
      </c>
      <c r="D47" s="6">
        <v>21892</v>
      </c>
      <c r="E47" s="6">
        <v>1.601</v>
      </c>
      <c r="F47" s="6">
        <v>1.7490000000000001</v>
      </c>
      <c r="G47" s="6">
        <v>0.39500000000000002</v>
      </c>
      <c r="H47" s="6">
        <v>1145</v>
      </c>
      <c r="I47" s="6">
        <v>8.1</v>
      </c>
      <c r="J47" s="6">
        <v>5.8950000000000002E-2</v>
      </c>
      <c r="K47" s="6">
        <v>0.70399999999999996</v>
      </c>
    </row>
    <row r="48" spans="1:11" ht="13.5" customHeight="1" thickBot="1" x14ac:dyDescent="0.3">
      <c r="A48" s="4">
        <v>47</v>
      </c>
      <c r="B48" s="20" t="s">
        <v>2326</v>
      </c>
      <c r="C48" s="5" t="s">
        <v>2327</v>
      </c>
      <c r="D48" s="6">
        <v>31</v>
      </c>
      <c r="E48" s="6">
        <v>0.188</v>
      </c>
      <c r="F48" s="6">
        <v>0.23300000000000001</v>
      </c>
      <c r="G48" s="6"/>
      <c r="H48" s="6"/>
      <c r="I48" s="6"/>
      <c r="J48" s="6">
        <v>9.0000000000000006E-5</v>
      </c>
      <c r="K48" s="6">
        <v>4.5999999999999999E-2</v>
      </c>
    </row>
    <row r="49" spans="1:11" ht="13.5" customHeight="1" thickBot="1" x14ac:dyDescent="0.3">
      <c r="A49" s="4">
        <v>48</v>
      </c>
      <c r="B49" s="20" t="s">
        <v>2328</v>
      </c>
      <c r="C49" s="5" t="s">
        <v>2329</v>
      </c>
      <c r="D49" s="6">
        <v>709</v>
      </c>
      <c r="E49" s="6">
        <v>1.333</v>
      </c>
      <c r="F49" s="6">
        <v>1.2509999999999999</v>
      </c>
      <c r="G49" s="6">
        <v>0.14599999999999999</v>
      </c>
      <c r="H49" s="6">
        <v>41</v>
      </c>
      <c r="I49" s="6" t="s">
        <v>12</v>
      </c>
      <c r="J49" s="6">
        <v>1.39E-3</v>
      </c>
      <c r="K49" s="6">
        <v>0.39100000000000001</v>
      </c>
    </row>
    <row r="50" spans="1:11" ht="13.5" customHeight="1" thickBot="1" x14ac:dyDescent="0.3">
      <c r="A50" s="4">
        <v>49</v>
      </c>
      <c r="B50" s="20" t="s">
        <v>2330</v>
      </c>
      <c r="C50" s="5" t="s">
        <v>2331</v>
      </c>
      <c r="D50" s="6">
        <v>10512</v>
      </c>
      <c r="E50" s="6">
        <v>1.9410000000000001</v>
      </c>
      <c r="F50" s="6">
        <v>2.0110000000000001</v>
      </c>
      <c r="G50" s="6">
        <v>0.245</v>
      </c>
      <c r="H50" s="6">
        <v>335</v>
      </c>
      <c r="I50" s="6">
        <v>6.6</v>
      </c>
      <c r="J50" s="6">
        <v>2.8289999999999999E-2</v>
      </c>
      <c r="K50" s="6">
        <v>0.624</v>
      </c>
    </row>
    <row r="51" spans="1:11" ht="13.5" customHeight="1" thickBot="1" x14ac:dyDescent="0.3">
      <c r="A51" s="4">
        <v>50</v>
      </c>
      <c r="B51" s="20" t="s">
        <v>2332</v>
      </c>
      <c r="C51" s="5" t="s">
        <v>2333</v>
      </c>
      <c r="D51" s="6">
        <v>23493</v>
      </c>
      <c r="E51" s="6">
        <v>3.37</v>
      </c>
      <c r="F51" s="6">
        <v>3.34</v>
      </c>
      <c r="G51" s="6">
        <v>0.57799999999999996</v>
      </c>
      <c r="H51" s="6">
        <v>770</v>
      </c>
      <c r="I51" s="6">
        <v>5.2</v>
      </c>
      <c r="J51" s="6">
        <v>5.7570000000000003E-2</v>
      </c>
      <c r="K51" s="6">
        <v>0.76800000000000002</v>
      </c>
    </row>
    <row r="52" spans="1:11" ht="13.5" customHeight="1" thickBot="1" x14ac:dyDescent="0.3">
      <c r="A52" s="4">
        <v>51</v>
      </c>
      <c r="B52" s="20" t="s">
        <v>2334</v>
      </c>
      <c r="C52" s="5" t="s">
        <v>2335</v>
      </c>
      <c r="D52" s="6">
        <v>537</v>
      </c>
      <c r="E52" s="6">
        <v>0.60199999999999998</v>
      </c>
      <c r="F52" s="6">
        <v>0.75600000000000001</v>
      </c>
      <c r="G52" s="6">
        <v>0.14299999999999999</v>
      </c>
      <c r="H52" s="6">
        <v>140</v>
      </c>
      <c r="I52" s="6">
        <v>3.2</v>
      </c>
      <c r="J52" s="6">
        <v>2.5699999999999998E-3</v>
      </c>
      <c r="K52" s="6">
        <v>0.216</v>
      </c>
    </row>
    <row r="53" spans="1:11" ht="13.5" customHeight="1" thickBot="1" x14ac:dyDescent="0.3">
      <c r="A53" s="4">
        <v>52</v>
      </c>
      <c r="B53" s="20" t="s">
        <v>1792</v>
      </c>
      <c r="C53" s="5" t="s">
        <v>1793</v>
      </c>
      <c r="D53" s="6">
        <v>244</v>
      </c>
      <c r="E53" s="6">
        <v>0.34899999999999998</v>
      </c>
      <c r="F53" s="6">
        <v>0.44600000000000001</v>
      </c>
      <c r="G53" s="6">
        <v>0.10299999999999999</v>
      </c>
      <c r="H53" s="6">
        <v>39</v>
      </c>
      <c r="I53" s="6">
        <v>7.2</v>
      </c>
      <c r="J53" s="6">
        <v>6.6E-4</v>
      </c>
      <c r="K53" s="6">
        <v>0.16800000000000001</v>
      </c>
    </row>
    <row r="54" spans="1:11" ht="13.5" customHeight="1" thickBot="1" x14ac:dyDescent="0.3">
      <c r="A54" s="4">
        <v>53</v>
      </c>
      <c r="B54" s="20" t="s">
        <v>2336</v>
      </c>
      <c r="C54" s="5" t="s">
        <v>2337</v>
      </c>
      <c r="D54" s="6">
        <v>222</v>
      </c>
      <c r="E54" s="6">
        <v>0.47499999999999998</v>
      </c>
      <c r="F54" s="6"/>
      <c r="G54" s="6">
        <v>5.0999999999999997E-2</v>
      </c>
      <c r="H54" s="6">
        <v>39</v>
      </c>
      <c r="I54" s="6">
        <v>6.3</v>
      </c>
      <c r="J54" s="6">
        <v>6.8000000000000005E-4</v>
      </c>
      <c r="K54" s="6"/>
    </row>
    <row r="55" spans="1:11" ht="13.5" customHeight="1" thickBot="1" x14ac:dyDescent="0.3">
      <c r="A55" s="4">
        <v>54</v>
      </c>
      <c r="B55" s="20" t="s">
        <v>2338</v>
      </c>
      <c r="C55" s="5" t="s">
        <v>2339</v>
      </c>
      <c r="D55" s="6">
        <v>3157</v>
      </c>
      <c r="E55" s="6">
        <v>1.774</v>
      </c>
      <c r="F55" s="6">
        <v>1.919</v>
      </c>
      <c r="G55" s="6">
        <v>0.20100000000000001</v>
      </c>
      <c r="H55" s="6">
        <v>641</v>
      </c>
      <c r="I55" s="6">
        <v>2.6</v>
      </c>
      <c r="J55" s="6">
        <v>1.338E-2</v>
      </c>
      <c r="K55" s="6">
        <v>0.47899999999999998</v>
      </c>
    </row>
    <row r="56" spans="1:11" ht="13.5" customHeight="1" thickBot="1" x14ac:dyDescent="0.3">
      <c r="A56" s="4">
        <v>55</v>
      </c>
      <c r="B56" s="20" t="s">
        <v>1796</v>
      </c>
      <c r="C56" s="5" t="s">
        <v>1797</v>
      </c>
      <c r="D56" s="6">
        <v>5660</v>
      </c>
      <c r="E56" s="6">
        <v>2.0960000000000001</v>
      </c>
      <c r="F56" s="6">
        <v>2.2949999999999999</v>
      </c>
      <c r="G56" s="6">
        <v>0.32500000000000001</v>
      </c>
      <c r="H56" s="6">
        <v>314</v>
      </c>
      <c r="I56" s="6">
        <v>5.2</v>
      </c>
      <c r="J56" s="6">
        <v>1.9380000000000001E-2</v>
      </c>
      <c r="K56" s="6">
        <v>0.73099999999999998</v>
      </c>
    </row>
    <row r="57" spans="1:11" ht="13.5" customHeight="1" thickBot="1" x14ac:dyDescent="0.3">
      <c r="A57" s="4">
        <v>56</v>
      </c>
      <c r="B57" s="20" t="s">
        <v>340</v>
      </c>
      <c r="C57" s="5" t="s">
        <v>341</v>
      </c>
      <c r="D57" s="6">
        <v>235</v>
      </c>
      <c r="E57" s="6">
        <v>1.3160000000000001</v>
      </c>
      <c r="F57" s="6">
        <v>1.292</v>
      </c>
      <c r="G57" s="6">
        <v>0.28100000000000003</v>
      </c>
      <c r="H57" s="6">
        <v>64</v>
      </c>
      <c r="I57" s="6">
        <v>2.7</v>
      </c>
      <c r="J57" s="6">
        <v>1.1000000000000001E-3</v>
      </c>
      <c r="K57" s="6">
        <v>0.33900000000000002</v>
      </c>
    </row>
    <row r="58" spans="1:11" ht="13.5" customHeight="1" thickBot="1" x14ac:dyDescent="0.3">
      <c r="A58" s="4">
        <v>57</v>
      </c>
      <c r="B58" s="20" t="s">
        <v>2340</v>
      </c>
      <c r="C58" s="5" t="s">
        <v>2341</v>
      </c>
      <c r="D58" s="6">
        <v>25</v>
      </c>
      <c r="E58" s="6">
        <v>9.4E-2</v>
      </c>
      <c r="F58" s="6">
        <v>0.11700000000000001</v>
      </c>
      <c r="G58" s="6">
        <v>2.3E-2</v>
      </c>
      <c r="H58" s="6">
        <v>44</v>
      </c>
      <c r="I58" s="6"/>
      <c r="J58" s="6">
        <v>1.4999999999999999E-4</v>
      </c>
      <c r="K58" s="6">
        <v>4.9000000000000002E-2</v>
      </c>
    </row>
    <row r="59" spans="1:11" ht="13.5" customHeight="1" thickBot="1" x14ac:dyDescent="0.3">
      <c r="A59" s="4">
        <v>58</v>
      </c>
      <c r="B59" s="20" t="s">
        <v>1013</v>
      </c>
      <c r="C59" s="5" t="s">
        <v>1014</v>
      </c>
      <c r="D59" s="6">
        <v>366</v>
      </c>
      <c r="E59" s="6">
        <v>0.96099999999999997</v>
      </c>
      <c r="F59" s="6">
        <v>1.26</v>
      </c>
      <c r="G59" s="6">
        <v>0.128</v>
      </c>
      <c r="H59" s="6">
        <v>47</v>
      </c>
      <c r="I59" s="6">
        <v>4.2</v>
      </c>
      <c r="J59" s="6">
        <v>3.14E-3</v>
      </c>
      <c r="K59" s="6">
        <v>0.65700000000000003</v>
      </c>
    </row>
    <row r="60" spans="1:11" ht="13.5" customHeight="1" thickBot="1" x14ac:dyDescent="0.3">
      <c r="A60" s="4">
        <v>59</v>
      </c>
      <c r="B60" s="20" t="s">
        <v>718</v>
      </c>
      <c r="C60" s="5" t="s">
        <v>719</v>
      </c>
      <c r="D60" s="6">
        <v>468</v>
      </c>
      <c r="E60" s="6">
        <v>2.1150000000000002</v>
      </c>
      <c r="F60" s="6">
        <v>2.137</v>
      </c>
      <c r="G60" s="6">
        <v>0.10299999999999999</v>
      </c>
      <c r="H60" s="6">
        <v>39</v>
      </c>
      <c r="I60" s="6">
        <v>5</v>
      </c>
      <c r="J60" s="6">
        <v>2.0600000000000002E-3</v>
      </c>
      <c r="K60" s="6">
        <v>0.81200000000000006</v>
      </c>
    </row>
    <row r="61" spans="1:11" ht="13.5" customHeight="1" thickBot="1" x14ac:dyDescent="0.3">
      <c r="A61" s="7">
        <v>60</v>
      </c>
      <c r="B61" s="20" t="s">
        <v>2342</v>
      </c>
      <c r="C61" s="8" t="s">
        <v>2343</v>
      </c>
      <c r="D61" s="9">
        <v>170</v>
      </c>
      <c r="E61" s="9">
        <v>0.46200000000000002</v>
      </c>
      <c r="F61" s="9">
        <v>0.54900000000000004</v>
      </c>
      <c r="G61" s="9">
        <v>0</v>
      </c>
      <c r="H61" s="9">
        <v>36</v>
      </c>
      <c r="I61" s="9">
        <v>7.4</v>
      </c>
      <c r="J61" s="9">
        <v>4.0999999999999999E-4</v>
      </c>
      <c r="K61" s="9">
        <v>0.159</v>
      </c>
    </row>
    <row r="62" spans="1:11" ht="13.5" customHeight="1" thickBot="1" x14ac:dyDescent="0.3">
      <c r="A62" s="7">
        <v>61</v>
      </c>
      <c r="B62" s="20" t="s">
        <v>2344</v>
      </c>
      <c r="C62" s="8" t="s">
        <v>2345</v>
      </c>
      <c r="D62" s="9">
        <v>130</v>
      </c>
      <c r="E62" s="9">
        <v>0.21099999999999999</v>
      </c>
      <c r="F62" s="9">
        <v>0.20100000000000001</v>
      </c>
      <c r="G62" s="9">
        <v>3.7999999999999999E-2</v>
      </c>
      <c r="H62" s="9">
        <v>78</v>
      </c>
      <c r="I62" s="9">
        <v>5.2</v>
      </c>
      <c r="J62" s="9">
        <v>3.1E-4</v>
      </c>
      <c r="K62" s="9">
        <v>4.7E-2</v>
      </c>
    </row>
  </sheetData>
  <conditionalFormatting sqref="E2:E62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2" r:id="rId3" name="Control 12">
          <controlPr defaultSize="0" r:id="rId4">
            <anchor moveWithCells="1">
              <from>
                <xdr:col>10</xdr:col>
                <xdr:colOff>0</xdr:colOff>
                <xdr:row>62</xdr:row>
                <xdr:rowOff>0</xdr:rowOff>
              </from>
              <to>
                <xdr:col>11</xdr:col>
                <xdr:colOff>304800</xdr:colOff>
                <xdr:row>63</xdr:row>
                <xdr:rowOff>57150</xdr:rowOff>
              </to>
            </anchor>
          </controlPr>
        </control>
      </mc:Choice>
      <mc:Fallback>
        <control shapeId="20492" r:id="rId3" name="Control 12"/>
      </mc:Fallback>
    </mc:AlternateContent>
    <mc:AlternateContent xmlns:mc="http://schemas.openxmlformats.org/markup-compatibility/2006">
      <mc:Choice Requires="x14">
        <control shapeId="20489" r:id="rId5" name="Control 9">
          <controlPr defaultSize="0" r:id="rId6">
            <anchor moveWithCells="1">
              <from>
                <xdr:col>10</xdr:col>
                <xdr:colOff>0</xdr:colOff>
                <xdr:row>61</xdr:row>
                <xdr:rowOff>0</xdr:rowOff>
              </from>
              <to>
                <xdr:col>11</xdr:col>
                <xdr:colOff>304800</xdr:colOff>
                <xdr:row>62</xdr:row>
                <xdr:rowOff>57150</xdr:rowOff>
              </to>
            </anchor>
          </controlPr>
        </control>
      </mc:Choice>
      <mc:Fallback>
        <control shapeId="20489" r:id="rId5" name="Control 9"/>
      </mc:Fallback>
    </mc:AlternateContent>
    <mc:AlternateContent xmlns:mc="http://schemas.openxmlformats.org/markup-compatibility/2006">
      <mc:Choice Requires="x14">
        <control shapeId="20486" r:id="rId7" name="Control 6">
          <controlPr defaultSize="0" r:id="rId8">
            <anchor moveWithCells="1">
              <from>
                <xdr:col>10</xdr:col>
                <xdr:colOff>0</xdr:colOff>
                <xdr:row>41</xdr:row>
                <xdr:rowOff>0</xdr:rowOff>
              </from>
              <to>
                <xdr:col>11</xdr:col>
                <xdr:colOff>304800</xdr:colOff>
                <xdr:row>42</xdr:row>
                <xdr:rowOff>57150</xdr:rowOff>
              </to>
            </anchor>
          </controlPr>
        </control>
      </mc:Choice>
      <mc:Fallback>
        <control shapeId="20486" r:id="rId7" name="Control 6"/>
      </mc:Fallback>
    </mc:AlternateContent>
    <mc:AlternateContent xmlns:mc="http://schemas.openxmlformats.org/markup-compatibility/2006">
      <mc:Choice Requires="x14">
        <control shapeId="20483" r:id="rId9" name="Control 3">
          <controlPr defaultSize="0" r:id="rId10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11</xdr:col>
                <xdr:colOff>304800</xdr:colOff>
                <xdr:row>22</xdr:row>
                <xdr:rowOff>57150</xdr:rowOff>
              </to>
            </anchor>
          </controlPr>
        </control>
      </mc:Choice>
      <mc:Fallback>
        <control shapeId="20483" r:id="rId9" name="Control 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40"/>
  <sheetViews>
    <sheetView workbookViewId="0">
      <pane ySplit="1" topLeftCell="A2" activePane="bottomLeft" state="frozen"/>
      <selection pane="bottomLeft" activeCell="C4" sqref="C4"/>
    </sheetView>
  </sheetViews>
  <sheetFormatPr defaultRowHeight="16.5" customHeight="1" x14ac:dyDescent="0.25"/>
  <cols>
    <col min="1" max="1" width="9.140625" style="2"/>
    <col min="2" max="2" width="29.5703125" style="2" customWidth="1"/>
    <col min="3" max="3" width="14.42578125" style="2" customWidth="1"/>
    <col min="4" max="4" width="9.140625" style="2"/>
    <col min="5" max="5" width="9.140625" style="2" customWidth="1"/>
    <col min="6" max="10" width="9.140625" style="2"/>
    <col min="11" max="11" width="9.85546875" style="2" customWidth="1"/>
    <col min="12" max="16384" width="9.140625" style="2"/>
  </cols>
  <sheetData>
    <row r="1" spans="1:11" ht="53.25" customHeight="1" thickBot="1" x14ac:dyDescent="0.3">
      <c r="A1" s="19" t="s">
        <v>41</v>
      </c>
      <c r="B1" s="19" t="s">
        <v>42</v>
      </c>
      <c r="C1" s="19" t="s">
        <v>43</v>
      </c>
      <c r="D1" s="19" t="s">
        <v>44</v>
      </c>
      <c r="E1" s="19" t="s">
        <v>578</v>
      </c>
      <c r="F1" s="19" t="s">
        <v>579</v>
      </c>
      <c r="G1" s="19" t="s">
        <v>580</v>
      </c>
      <c r="H1" s="19" t="s">
        <v>45</v>
      </c>
      <c r="I1" s="19" t="s">
        <v>581</v>
      </c>
      <c r="J1" s="19" t="s">
        <v>582</v>
      </c>
      <c r="K1" s="19" t="s">
        <v>583</v>
      </c>
    </row>
    <row r="2" spans="1:11" ht="14.25" customHeight="1" thickBot="1" x14ac:dyDescent="0.3">
      <c r="A2" s="4">
        <v>1</v>
      </c>
      <c r="B2" s="20" t="s">
        <v>0</v>
      </c>
      <c r="C2" s="5" t="s">
        <v>1</v>
      </c>
      <c r="D2" s="6">
        <v>2236</v>
      </c>
      <c r="E2" s="6">
        <v>1.4670000000000001</v>
      </c>
      <c r="F2" s="6">
        <v>1.6890000000000001</v>
      </c>
      <c r="G2" s="6">
        <v>0.49199999999999999</v>
      </c>
      <c r="H2" s="6">
        <v>126</v>
      </c>
      <c r="I2" s="6">
        <v>8.4</v>
      </c>
      <c r="J2" s="6">
        <v>4.13E-3</v>
      </c>
      <c r="K2" s="6">
        <v>0.47399999999999998</v>
      </c>
    </row>
    <row r="3" spans="1:11" ht="14.25" customHeight="1" thickBot="1" x14ac:dyDescent="0.3">
      <c r="A3" s="4">
        <v>2</v>
      </c>
      <c r="B3" s="20" t="s">
        <v>2</v>
      </c>
      <c r="C3" s="5" t="s">
        <v>3</v>
      </c>
      <c r="D3" s="6">
        <v>4080</v>
      </c>
      <c r="E3" s="6">
        <v>1.6839999999999999</v>
      </c>
      <c r="F3" s="6">
        <v>1.76</v>
      </c>
      <c r="G3" s="6">
        <v>7.6999999999999999E-2</v>
      </c>
      <c r="H3" s="6">
        <v>155</v>
      </c>
      <c r="I3" s="6">
        <v>9.8000000000000007</v>
      </c>
      <c r="J3" s="6">
        <v>7.2100000000000003E-3</v>
      </c>
      <c r="K3" s="6">
        <v>0.51500000000000001</v>
      </c>
    </row>
    <row r="4" spans="1:11" ht="14.25" customHeight="1" thickBot="1" x14ac:dyDescent="0.3">
      <c r="A4" s="4">
        <v>3</v>
      </c>
      <c r="B4" s="20" t="s">
        <v>4</v>
      </c>
      <c r="C4" s="5" t="s">
        <v>5</v>
      </c>
      <c r="D4" s="6">
        <v>3179</v>
      </c>
      <c r="E4" s="6">
        <v>1.5429999999999999</v>
      </c>
      <c r="F4" s="6">
        <v>1.823</v>
      </c>
      <c r="G4" s="6">
        <v>0.189</v>
      </c>
      <c r="H4" s="6">
        <v>201</v>
      </c>
      <c r="I4" s="6">
        <v>7.2</v>
      </c>
      <c r="J4" s="6">
        <v>7.5300000000000002E-3</v>
      </c>
      <c r="K4" s="6">
        <v>0.53300000000000003</v>
      </c>
    </row>
    <row r="5" spans="1:11" ht="14.25" customHeight="1" thickBot="1" x14ac:dyDescent="0.3">
      <c r="A5" s="4">
        <v>4</v>
      </c>
      <c r="B5" s="20" t="s">
        <v>6</v>
      </c>
      <c r="C5" s="5" t="s">
        <v>7</v>
      </c>
      <c r="D5" s="6">
        <v>4846</v>
      </c>
      <c r="E5" s="6">
        <v>1.7689999999999999</v>
      </c>
      <c r="F5" s="6">
        <v>2.25</v>
      </c>
      <c r="G5" s="6">
        <v>0.39200000000000002</v>
      </c>
      <c r="H5" s="6">
        <v>212</v>
      </c>
      <c r="I5" s="6">
        <v>5.5</v>
      </c>
      <c r="J5" s="6">
        <v>1.9519999999999999E-2</v>
      </c>
      <c r="K5" s="6">
        <v>0.88600000000000001</v>
      </c>
    </row>
    <row r="6" spans="1:11" ht="14.25" customHeight="1" thickBot="1" x14ac:dyDescent="0.3">
      <c r="A6" s="4">
        <v>5</v>
      </c>
      <c r="B6" s="20" t="s">
        <v>8</v>
      </c>
      <c r="C6" s="5" t="s">
        <v>9</v>
      </c>
      <c r="D6" s="6">
        <v>165</v>
      </c>
      <c r="E6" s="6">
        <v>0.316</v>
      </c>
      <c r="F6" s="6"/>
      <c r="G6" s="6">
        <v>0</v>
      </c>
      <c r="H6" s="6">
        <v>1</v>
      </c>
      <c r="I6" s="6">
        <v>7.9</v>
      </c>
      <c r="J6" s="6">
        <v>2.7E-4</v>
      </c>
      <c r="K6" s="6"/>
    </row>
    <row r="7" spans="1:11" ht="14.25" customHeight="1" thickBot="1" x14ac:dyDescent="0.3">
      <c r="A7" s="4">
        <v>6</v>
      </c>
      <c r="B7" s="20" t="s">
        <v>10</v>
      </c>
      <c r="C7" s="5" t="s">
        <v>11</v>
      </c>
      <c r="D7" s="6">
        <v>4657</v>
      </c>
      <c r="E7" s="6">
        <v>1.377</v>
      </c>
      <c r="F7" s="6">
        <v>1.7789999999999999</v>
      </c>
      <c r="G7" s="6">
        <v>0.16900000000000001</v>
      </c>
      <c r="H7" s="6">
        <v>124</v>
      </c>
      <c r="I7" s="6" t="s">
        <v>12</v>
      </c>
      <c r="J7" s="6">
        <v>5.4299999999999999E-3</v>
      </c>
      <c r="K7" s="6">
        <v>0.46500000000000002</v>
      </c>
    </row>
    <row r="8" spans="1:11" ht="14.25" customHeight="1" thickBot="1" x14ac:dyDescent="0.3">
      <c r="A8" s="4">
        <v>7</v>
      </c>
      <c r="B8" s="20" t="s">
        <v>13</v>
      </c>
      <c r="C8" s="5" t="s">
        <v>14</v>
      </c>
      <c r="D8" s="6">
        <v>102</v>
      </c>
      <c r="E8" s="6">
        <v>1.7869999999999999</v>
      </c>
      <c r="F8" s="6">
        <v>1.3660000000000001</v>
      </c>
      <c r="G8" s="6">
        <v>0.217</v>
      </c>
      <c r="H8" s="6">
        <v>23</v>
      </c>
      <c r="I8" s="6">
        <v>2</v>
      </c>
      <c r="J8" s="6">
        <v>6.7000000000000002E-4</v>
      </c>
      <c r="K8" s="6">
        <v>0.48799999999999999</v>
      </c>
    </row>
    <row r="9" spans="1:11" ht="14.25" customHeight="1" thickBot="1" x14ac:dyDescent="0.3">
      <c r="A9" s="4">
        <v>8</v>
      </c>
      <c r="B9" s="20" t="s">
        <v>15</v>
      </c>
      <c r="C9" s="5" t="s">
        <v>16</v>
      </c>
      <c r="D9" s="6">
        <v>439</v>
      </c>
      <c r="E9" s="6">
        <v>0.48899999999999999</v>
      </c>
      <c r="F9" s="6">
        <v>0.53800000000000003</v>
      </c>
      <c r="G9" s="6">
        <v>4.7E-2</v>
      </c>
      <c r="H9" s="6">
        <v>43</v>
      </c>
      <c r="I9" s="6">
        <v>8.5</v>
      </c>
      <c r="J9" s="6">
        <v>6.8999999999999997E-4</v>
      </c>
      <c r="K9" s="6">
        <v>0.159</v>
      </c>
    </row>
    <row r="10" spans="1:11" ht="14.25" customHeight="1" thickBot="1" x14ac:dyDescent="0.3">
      <c r="A10" s="4">
        <v>9</v>
      </c>
      <c r="B10" s="20" t="s">
        <v>17</v>
      </c>
      <c r="C10" s="5" t="s">
        <v>18</v>
      </c>
      <c r="D10" s="6">
        <v>1710</v>
      </c>
      <c r="E10" s="6">
        <v>1.3440000000000001</v>
      </c>
      <c r="F10" s="6">
        <v>2.1720000000000002</v>
      </c>
      <c r="G10" s="6">
        <v>6.2E-2</v>
      </c>
      <c r="H10" s="6">
        <v>48</v>
      </c>
      <c r="I10" s="6">
        <v>8.9</v>
      </c>
      <c r="J10" s="6">
        <v>2.9199999999999999E-3</v>
      </c>
      <c r="K10" s="6">
        <v>0.66400000000000003</v>
      </c>
    </row>
    <row r="11" spans="1:11" ht="14.25" customHeight="1" thickBot="1" x14ac:dyDescent="0.3">
      <c r="A11" s="4">
        <v>10</v>
      </c>
      <c r="B11" s="20" t="s">
        <v>19</v>
      </c>
      <c r="C11" s="5" t="s">
        <v>20</v>
      </c>
      <c r="D11" s="6">
        <v>328</v>
      </c>
      <c r="E11" s="6">
        <v>1.627</v>
      </c>
      <c r="F11" s="6">
        <v>2.0659999999999998</v>
      </c>
      <c r="G11" s="6">
        <v>0.222</v>
      </c>
      <c r="H11" s="6">
        <v>63</v>
      </c>
      <c r="I11" s="6">
        <v>3.6</v>
      </c>
      <c r="J11" s="6">
        <v>1.9400000000000001E-3</v>
      </c>
      <c r="K11" s="6">
        <v>0.65900000000000003</v>
      </c>
    </row>
    <row r="12" spans="1:11" ht="14.25" customHeight="1" thickBot="1" x14ac:dyDescent="0.3">
      <c r="A12" s="4">
        <v>11</v>
      </c>
      <c r="B12" s="20" t="s">
        <v>21</v>
      </c>
      <c r="C12" s="5" t="s">
        <v>22</v>
      </c>
      <c r="D12" s="6">
        <v>2764</v>
      </c>
      <c r="E12" s="6">
        <v>1.1859999999999999</v>
      </c>
      <c r="F12" s="6">
        <v>1.5349999999999999</v>
      </c>
      <c r="G12" s="6">
        <v>0.19700000000000001</v>
      </c>
      <c r="H12" s="6">
        <v>66</v>
      </c>
      <c r="I12" s="6" t="s">
        <v>12</v>
      </c>
      <c r="J12" s="6">
        <v>6.5399999999999998E-3</v>
      </c>
      <c r="K12" s="6">
        <v>0.77700000000000002</v>
      </c>
    </row>
    <row r="13" spans="1:11" ht="14.25" customHeight="1" thickBot="1" x14ac:dyDescent="0.3">
      <c r="A13" s="4">
        <v>12</v>
      </c>
      <c r="B13" s="20" t="s">
        <v>23</v>
      </c>
      <c r="C13" s="5" t="s">
        <v>24</v>
      </c>
      <c r="D13" s="6">
        <v>146</v>
      </c>
      <c r="E13" s="6">
        <v>6.2E-2</v>
      </c>
      <c r="F13" s="6">
        <v>0.128</v>
      </c>
      <c r="G13" s="6"/>
      <c r="H13" s="6"/>
      <c r="I13" s="6" t="s">
        <v>12</v>
      </c>
      <c r="J13" s="6">
        <v>1.2999999999999999E-4</v>
      </c>
      <c r="K13" s="6">
        <v>2.1000000000000001E-2</v>
      </c>
    </row>
    <row r="14" spans="1:11" ht="14.25" customHeight="1" thickBot="1" x14ac:dyDescent="0.3">
      <c r="A14" s="4">
        <v>13</v>
      </c>
      <c r="B14" s="20" t="s">
        <v>25</v>
      </c>
      <c r="C14" s="5" t="s">
        <v>26</v>
      </c>
      <c r="D14" s="6">
        <v>1079</v>
      </c>
      <c r="E14" s="6">
        <v>1.569</v>
      </c>
      <c r="F14" s="6">
        <v>1.756</v>
      </c>
      <c r="G14" s="6">
        <v>0.25</v>
      </c>
      <c r="H14" s="6">
        <v>72</v>
      </c>
      <c r="I14" s="6">
        <v>5.3</v>
      </c>
      <c r="J14" s="6">
        <v>2.2899999999999999E-3</v>
      </c>
      <c r="K14" s="6">
        <v>0.32600000000000001</v>
      </c>
    </row>
    <row r="15" spans="1:11" ht="14.25" customHeight="1" thickBot="1" x14ac:dyDescent="0.3">
      <c r="A15" s="4">
        <v>14</v>
      </c>
      <c r="B15" s="20" t="s">
        <v>27</v>
      </c>
      <c r="C15" s="5" t="s">
        <v>28</v>
      </c>
      <c r="D15" s="6">
        <v>409</v>
      </c>
      <c r="E15" s="6">
        <v>0.65500000000000003</v>
      </c>
      <c r="F15" s="6">
        <v>0.70299999999999996</v>
      </c>
      <c r="G15" s="6">
        <v>7.2999999999999995E-2</v>
      </c>
      <c r="H15" s="6">
        <v>55</v>
      </c>
      <c r="I15" s="6">
        <v>6</v>
      </c>
      <c r="J15" s="6">
        <v>8.5999999999999998E-4</v>
      </c>
      <c r="K15" s="6">
        <v>0.156</v>
      </c>
    </row>
    <row r="16" spans="1:11" ht="14.25" customHeight="1" thickBot="1" x14ac:dyDescent="0.3">
      <c r="A16" s="4">
        <v>15</v>
      </c>
      <c r="B16" s="20" t="s">
        <v>29</v>
      </c>
      <c r="C16" s="5" t="s">
        <v>30</v>
      </c>
      <c r="D16" s="6">
        <v>179</v>
      </c>
      <c r="E16" s="6">
        <v>0.20300000000000001</v>
      </c>
      <c r="F16" s="6">
        <v>0.36599999999999999</v>
      </c>
      <c r="G16" s="6">
        <v>0</v>
      </c>
      <c r="H16" s="6">
        <v>30</v>
      </c>
      <c r="I16" s="6">
        <v>7.1</v>
      </c>
      <c r="J16" s="6">
        <v>2.4000000000000001E-4</v>
      </c>
      <c r="K16" s="6">
        <v>6.5000000000000002E-2</v>
      </c>
    </row>
    <row r="17" spans="1:11" ht="14.25" customHeight="1" thickBot="1" x14ac:dyDescent="0.3">
      <c r="A17" s="4">
        <v>16</v>
      </c>
      <c r="B17" s="20" t="s">
        <v>31</v>
      </c>
      <c r="C17" s="5" t="s">
        <v>32</v>
      </c>
      <c r="D17" s="6">
        <v>1853</v>
      </c>
      <c r="E17" s="6">
        <v>1.3220000000000001</v>
      </c>
      <c r="F17" s="6">
        <v>1.429</v>
      </c>
      <c r="G17" s="6">
        <v>0.42399999999999999</v>
      </c>
      <c r="H17" s="6">
        <v>85</v>
      </c>
      <c r="I17" s="6">
        <v>8.1</v>
      </c>
      <c r="J17" s="6">
        <v>3.0599999999999998E-3</v>
      </c>
      <c r="K17" s="6">
        <v>0.32500000000000001</v>
      </c>
    </row>
    <row r="18" spans="1:11" ht="14.25" customHeight="1" thickBot="1" x14ac:dyDescent="0.3">
      <c r="A18" s="4">
        <v>17</v>
      </c>
      <c r="B18" s="20" t="s">
        <v>33</v>
      </c>
      <c r="C18" s="5" t="s">
        <v>34</v>
      </c>
      <c r="D18" s="6">
        <v>6292</v>
      </c>
      <c r="E18" s="6">
        <v>1.988</v>
      </c>
      <c r="F18" s="6">
        <v>2.4119999999999999</v>
      </c>
      <c r="G18" s="6">
        <v>0.38800000000000001</v>
      </c>
      <c r="H18" s="6">
        <v>237</v>
      </c>
      <c r="I18" s="6">
        <v>6</v>
      </c>
      <c r="J18" s="6">
        <v>1.549E-2</v>
      </c>
      <c r="K18" s="6">
        <v>0.63100000000000001</v>
      </c>
    </row>
    <row r="19" spans="1:11" ht="14.25" customHeight="1" thickBot="1" x14ac:dyDescent="0.3">
      <c r="A19" s="4">
        <v>18</v>
      </c>
      <c r="B19" s="20" t="s">
        <v>35</v>
      </c>
      <c r="C19" s="5" t="s">
        <v>36</v>
      </c>
      <c r="D19" s="6">
        <v>6586</v>
      </c>
      <c r="E19" s="6">
        <v>1.0329999999999999</v>
      </c>
      <c r="F19" s="6">
        <v>1.4690000000000001</v>
      </c>
      <c r="G19" s="6">
        <v>9.7000000000000003E-2</v>
      </c>
      <c r="H19" s="6">
        <v>359</v>
      </c>
      <c r="I19" s="6">
        <v>8.6</v>
      </c>
      <c r="J19" s="6">
        <v>1.09E-2</v>
      </c>
      <c r="K19" s="6">
        <v>0.38400000000000001</v>
      </c>
    </row>
    <row r="20" spans="1:11" ht="14.25" customHeight="1" thickBot="1" x14ac:dyDescent="0.3">
      <c r="A20" s="4">
        <v>19</v>
      </c>
      <c r="B20" s="20" t="s">
        <v>37</v>
      </c>
      <c r="C20" s="5" t="s">
        <v>38</v>
      </c>
      <c r="D20" s="6">
        <v>240</v>
      </c>
      <c r="E20" s="6">
        <v>0.47899999999999998</v>
      </c>
      <c r="F20" s="6">
        <v>0.57099999999999995</v>
      </c>
      <c r="G20" s="6">
        <v>0.19400000000000001</v>
      </c>
      <c r="H20" s="6">
        <v>31</v>
      </c>
      <c r="I20" s="6">
        <v>7.4</v>
      </c>
      <c r="J20" s="6">
        <v>8.7000000000000001E-4</v>
      </c>
      <c r="K20" s="6">
        <v>0.28000000000000003</v>
      </c>
    </row>
    <row r="21" spans="1:11" ht="14.25" customHeight="1" thickBot="1" x14ac:dyDescent="0.3">
      <c r="A21" s="4">
        <v>20</v>
      </c>
      <c r="B21" s="20" t="s">
        <v>39</v>
      </c>
      <c r="C21" s="5" t="s">
        <v>40</v>
      </c>
      <c r="D21" s="6">
        <v>2054</v>
      </c>
      <c r="E21" s="6">
        <v>0.67600000000000005</v>
      </c>
      <c r="F21" s="6">
        <v>1.2090000000000001</v>
      </c>
      <c r="G21" s="6">
        <v>0.13</v>
      </c>
      <c r="H21" s="6">
        <v>131</v>
      </c>
      <c r="I21" s="6">
        <v>7.8</v>
      </c>
      <c r="J21" s="6">
        <v>3.64E-3</v>
      </c>
      <c r="K21" s="6">
        <v>0.29899999999999999</v>
      </c>
    </row>
    <row r="22" spans="1:11" ht="14.25" customHeight="1" thickBot="1" x14ac:dyDescent="0.3">
      <c r="A22" s="4">
        <v>21</v>
      </c>
      <c r="B22" s="20" t="s">
        <v>46</v>
      </c>
      <c r="C22" s="5" t="s">
        <v>47</v>
      </c>
      <c r="D22" s="6">
        <v>525</v>
      </c>
      <c r="E22" s="6">
        <v>0.73699999999999999</v>
      </c>
      <c r="F22" s="6">
        <v>1.413</v>
      </c>
      <c r="G22" s="6">
        <v>0</v>
      </c>
      <c r="H22" s="6">
        <v>12</v>
      </c>
      <c r="I22" s="6">
        <v>8.4</v>
      </c>
      <c r="J22" s="6">
        <v>5.9999999999999995E-4</v>
      </c>
      <c r="K22" s="6">
        <v>0.33600000000000002</v>
      </c>
    </row>
    <row r="23" spans="1:11" ht="14.25" customHeight="1" thickBot="1" x14ac:dyDescent="0.3">
      <c r="A23" s="4">
        <v>22</v>
      </c>
      <c r="B23" s="20" t="s">
        <v>48</v>
      </c>
      <c r="C23" s="5" t="s">
        <v>49</v>
      </c>
      <c r="D23" s="6">
        <v>398</v>
      </c>
      <c r="E23" s="6">
        <v>0.75</v>
      </c>
      <c r="F23" s="6">
        <v>0.89400000000000002</v>
      </c>
      <c r="G23" s="6">
        <v>0.17399999999999999</v>
      </c>
      <c r="H23" s="6">
        <v>23</v>
      </c>
      <c r="I23" s="6">
        <v>9.1</v>
      </c>
      <c r="J23" s="6">
        <v>8.0000000000000004E-4</v>
      </c>
      <c r="K23" s="6">
        <v>0.33400000000000002</v>
      </c>
    </row>
    <row r="24" spans="1:11" ht="14.25" customHeight="1" thickBot="1" x14ac:dyDescent="0.3">
      <c r="A24" s="4">
        <v>23</v>
      </c>
      <c r="B24" s="20" t="s">
        <v>50</v>
      </c>
      <c r="C24" s="5" t="s">
        <v>51</v>
      </c>
      <c r="D24" s="6">
        <v>471</v>
      </c>
      <c r="E24" s="6">
        <v>0.19400000000000001</v>
      </c>
      <c r="F24" s="6">
        <v>0.52600000000000002</v>
      </c>
      <c r="G24" s="6">
        <v>0</v>
      </c>
      <c r="H24" s="6">
        <v>13</v>
      </c>
      <c r="I24" s="6" t="s">
        <v>12</v>
      </c>
      <c r="J24" s="6">
        <v>3.8999999999999999E-4</v>
      </c>
      <c r="K24" s="6">
        <v>0.17299999999999999</v>
      </c>
    </row>
    <row r="25" spans="1:11" ht="14.25" customHeight="1" thickBot="1" x14ac:dyDescent="0.3">
      <c r="A25" s="4">
        <v>24</v>
      </c>
      <c r="B25" s="20" t="s">
        <v>52</v>
      </c>
      <c r="C25" s="5" t="s">
        <v>53</v>
      </c>
      <c r="D25" s="6">
        <v>15777</v>
      </c>
      <c r="E25" s="6">
        <v>1.57</v>
      </c>
      <c r="F25" s="6">
        <v>1.73</v>
      </c>
      <c r="G25" s="6">
        <v>0.26700000000000002</v>
      </c>
      <c r="H25" s="6">
        <v>273</v>
      </c>
      <c r="I25" s="6">
        <v>6.6</v>
      </c>
      <c r="J25" s="6">
        <v>3.8359999999999998E-2</v>
      </c>
      <c r="K25" s="6">
        <v>0.5</v>
      </c>
    </row>
    <row r="26" spans="1:11" ht="14.25" customHeight="1" thickBot="1" x14ac:dyDescent="0.3">
      <c r="A26" s="4">
        <v>25</v>
      </c>
      <c r="B26" s="20" t="s">
        <v>54</v>
      </c>
      <c r="C26" s="5" t="s">
        <v>55</v>
      </c>
      <c r="D26" s="6">
        <v>2472</v>
      </c>
      <c r="E26" s="6">
        <v>2.0790000000000002</v>
      </c>
      <c r="F26" s="6">
        <v>3.6259999999999999</v>
      </c>
      <c r="G26" s="6">
        <v>0.20899999999999999</v>
      </c>
      <c r="H26" s="6">
        <v>67</v>
      </c>
      <c r="I26" s="6" t="s">
        <v>12</v>
      </c>
      <c r="J26" s="6">
        <v>3.1199999999999999E-3</v>
      </c>
      <c r="K26" s="6">
        <v>0.98599999999999999</v>
      </c>
    </row>
    <row r="27" spans="1:11" ht="14.25" customHeight="1" thickBot="1" x14ac:dyDescent="0.3">
      <c r="A27" s="4">
        <v>26</v>
      </c>
      <c r="B27" s="20" t="s">
        <v>56</v>
      </c>
      <c r="C27" s="5" t="s">
        <v>57</v>
      </c>
      <c r="D27" s="6">
        <v>1831</v>
      </c>
      <c r="E27" s="6">
        <v>1.377</v>
      </c>
      <c r="F27" s="6">
        <v>2.1320000000000001</v>
      </c>
      <c r="G27" s="6">
        <v>0.46200000000000002</v>
      </c>
      <c r="H27" s="6">
        <v>26</v>
      </c>
      <c r="I27" s="6" t="s">
        <v>12</v>
      </c>
      <c r="J27" s="6">
        <v>2.7100000000000002E-3</v>
      </c>
      <c r="K27" s="6">
        <v>1.026</v>
      </c>
    </row>
    <row r="28" spans="1:11" ht="14.25" customHeight="1" thickBot="1" x14ac:dyDescent="0.3">
      <c r="A28" s="4">
        <v>27</v>
      </c>
      <c r="B28" s="20" t="s">
        <v>58</v>
      </c>
      <c r="C28" s="5" t="s">
        <v>59</v>
      </c>
      <c r="D28" s="6">
        <v>426</v>
      </c>
      <c r="E28" s="6">
        <v>0.97099999999999997</v>
      </c>
      <c r="F28" s="6">
        <v>0.96599999999999997</v>
      </c>
      <c r="G28" s="6">
        <v>0.03</v>
      </c>
      <c r="H28" s="6">
        <v>33</v>
      </c>
      <c r="I28" s="6">
        <v>7.2</v>
      </c>
      <c r="J28" s="6">
        <v>2.5699999999999998E-3</v>
      </c>
      <c r="K28" s="6">
        <v>0.754</v>
      </c>
    </row>
    <row r="29" spans="1:11" ht="14.25" customHeight="1" thickBot="1" x14ac:dyDescent="0.3">
      <c r="A29" s="4">
        <v>28</v>
      </c>
      <c r="B29" s="20" t="s">
        <v>60</v>
      </c>
      <c r="C29" s="5" t="s">
        <v>61</v>
      </c>
      <c r="D29" s="6">
        <v>1011</v>
      </c>
      <c r="E29" s="6">
        <v>0.60299999999999998</v>
      </c>
      <c r="F29" s="6">
        <v>0.88100000000000001</v>
      </c>
      <c r="G29" s="6">
        <v>0.02</v>
      </c>
      <c r="H29" s="6">
        <v>51</v>
      </c>
      <c r="I29" s="6">
        <v>8.4</v>
      </c>
      <c r="J29" s="6">
        <v>1.64E-3</v>
      </c>
      <c r="K29" s="6">
        <v>0.27100000000000002</v>
      </c>
    </row>
    <row r="30" spans="1:11" ht="14.25" customHeight="1" thickBot="1" x14ac:dyDescent="0.3">
      <c r="A30" s="4">
        <v>29</v>
      </c>
      <c r="B30" s="20" t="s">
        <v>62</v>
      </c>
      <c r="C30" s="5" t="s">
        <v>63</v>
      </c>
      <c r="D30" s="6">
        <v>581</v>
      </c>
      <c r="E30" s="6">
        <v>0.45900000000000002</v>
      </c>
      <c r="F30" s="6">
        <v>0.76600000000000001</v>
      </c>
      <c r="G30" s="6">
        <v>5.5E-2</v>
      </c>
      <c r="H30" s="6">
        <v>73</v>
      </c>
      <c r="I30" s="6">
        <v>6.8</v>
      </c>
      <c r="J30" s="6">
        <v>2.0600000000000002E-3</v>
      </c>
      <c r="K30" s="6">
        <v>0.32300000000000001</v>
      </c>
    </row>
    <row r="31" spans="1:11" ht="14.25" customHeight="1" thickBot="1" x14ac:dyDescent="0.3">
      <c r="A31" s="4">
        <v>30</v>
      </c>
      <c r="B31" s="20" t="s">
        <v>64</v>
      </c>
      <c r="C31" s="5" t="s">
        <v>65</v>
      </c>
      <c r="D31" s="6">
        <v>18</v>
      </c>
      <c r="E31" s="6">
        <v>0.10299999999999999</v>
      </c>
      <c r="F31" s="6">
        <v>3.6999999999999998E-2</v>
      </c>
      <c r="G31" s="6">
        <v>0</v>
      </c>
      <c r="H31" s="6">
        <v>21</v>
      </c>
      <c r="I31" s="6"/>
      <c r="J31" s="6">
        <v>1.7000000000000001E-4</v>
      </c>
      <c r="K31" s="6">
        <v>0.03</v>
      </c>
    </row>
    <row r="32" spans="1:11" ht="14.25" customHeight="1" thickBot="1" x14ac:dyDescent="0.3">
      <c r="A32" s="4">
        <v>31</v>
      </c>
      <c r="B32" s="20" t="s">
        <v>66</v>
      </c>
      <c r="C32" s="5" t="s">
        <v>67</v>
      </c>
      <c r="D32" s="6">
        <v>3477</v>
      </c>
      <c r="E32" s="6">
        <v>1.899</v>
      </c>
      <c r="F32" s="6">
        <v>2.0230000000000001</v>
      </c>
      <c r="G32" s="6">
        <v>0.216</v>
      </c>
      <c r="H32" s="6">
        <v>139</v>
      </c>
      <c r="I32" s="6">
        <v>6.5</v>
      </c>
      <c r="J32" s="6">
        <v>1.01E-2</v>
      </c>
      <c r="K32" s="6">
        <v>0.66</v>
      </c>
    </row>
    <row r="33" spans="1:14" ht="14.25" customHeight="1" thickBot="1" x14ac:dyDescent="0.3">
      <c r="A33" s="4">
        <v>32</v>
      </c>
      <c r="B33" s="20" t="s">
        <v>68</v>
      </c>
      <c r="C33" s="5" t="s">
        <v>69</v>
      </c>
      <c r="D33" s="6">
        <v>503</v>
      </c>
      <c r="E33" s="6">
        <v>1.25</v>
      </c>
      <c r="F33" s="6">
        <v>1.474</v>
      </c>
      <c r="G33" s="6">
        <v>0.25</v>
      </c>
      <c r="H33" s="6">
        <v>16</v>
      </c>
      <c r="I33" s="6">
        <v>9.5</v>
      </c>
      <c r="J33" s="6">
        <v>6.4999999999999997E-4</v>
      </c>
      <c r="K33" s="6">
        <v>0.443</v>
      </c>
    </row>
    <row r="34" spans="1:14" ht="14.25" customHeight="1" thickBot="1" x14ac:dyDescent="0.3">
      <c r="A34" s="4">
        <v>33</v>
      </c>
      <c r="B34" s="20" t="s">
        <v>70</v>
      </c>
      <c r="C34" s="5" t="s">
        <v>71</v>
      </c>
      <c r="D34" s="6">
        <v>706</v>
      </c>
      <c r="E34" s="6">
        <v>0.754</v>
      </c>
      <c r="F34" s="6">
        <v>1.091</v>
      </c>
      <c r="G34" s="6">
        <v>6.7000000000000004E-2</v>
      </c>
      <c r="H34" s="6">
        <v>30</v>
      </c>
      <c r="I34" s="6">
        <v>8.9</v>
      </c>
      <c r="J34" s="6">
        <v>8.1999999999999998E-4</v>
      </c>
      <c r="K34" s="6">
        <v>0.255</v>
      </c>
    </row>
    <row r="35" spans="1:14" ht="14.25" customHeight="1" thickBot="1" x14ac:dyDescent="0.3">
      <c r="A35" s="4">
        <v>34</v>
      </c>
      <c r="B35" s="20" t="s">
        <v>72</v>
      </c>
      <c r="C35" s="5" t="s">
        <v>73</v>
      </c>
      <c r="D35" s="6">
        <v>23</v>
      </c>
      <c r="E35" s="6">
        <v>0.2</v>
      </c>
      <c r="F35" s="6"/>
      <c r="G35" s="6">
        <v>0.11799999999999999</v>
      </c>
      <c r="H35" s="6">
        <v>34</v>
      </c>
      <c r="I35" s="6"/>
      <c r="J35" s="6">
        <v>2.0000000000000002E-5</v>
      </c>
      <c r="K35" s="6"/>
      <c r="N35" s="2" t="s">
        <v>724</v>
      </c>
    </row>
    <row r="36" spans="1:14" ht="14.25" customHeight="1" thickBot="1" x14ac:dyDescent="0.3">
      <c r="A36" s="4">
        <v>35</v>
      </c>
      <c r="B36" s="20" t="s">
        <v>74</v>
      </c>
      <c r="C36" s="5" t="s">
        <v>75</v>
      </c>
      <c r="D36" s="6">
        <v>1788</v>
      </c>
      <c r="E36" s="6">
        <v>1.637</v>
      </c>
      <c r="F36" s="6">
        <v>1.724</v>
      </c>
      <c r="G36" s="6">
        <v>0.16600000000000001</v>
      </c>
      <c r="H36" s="6">
        <v>175</v>
      </c>
      <c r="I36" s="6">
        <v>6.9</v>
      </c>
      <c r="J36" s="6">
        <v>4.3099999999999996E-3</v>
      </c>
      <c r="K36" s="6">
        <v>0.50700000000000001</v>
      </c>
    </row>
    <row r="37" spans="1:14" ht="14.25" customHeight="1" thickBot="1" x14ac:dyDescent="0.3">
      <c r="A37" s="4">
        <v>36</v>
      </c>
      <c r="B37" s="20" t="s">
        <v>76</v>
      </c>
      <c r="C37" s="5" t="s">
        <v>77</v>
      </c>
      <c r="D37" s="6">
        <v>207</v>
      </c>
      <c r="E37" s="6">
        <v>0.79100000000000004</v>
      </c>
      <c r="F37" s="6"/>
      <c r="G37" s="6">
        <v>6.5000000000000002E-2</v>
      </c>
      <c r="H37" s="6">
        <v>31</v>
      </c>
      <c r="I37" s="6">
        <v>5.0999999999999996</v>
      </c>
      <c r="J37" s="6">
        <v>4.4999999999999999E-4</v>
      </c>
      <c r="K37" s="6"/>
    </row>
    <row r="38" spans="1:14" ht="14.25" customHeight="1" thickBot="1" x14ac:dyDescent="0.3">
      <c r="A38" s="4">
        <v>37</v>
      </c>
      <c r="B38" s="20" t="s">
        <v>78</v>
      </c>
      <c r="C38" s="5" t="s">
        <v>79</v>
      </c>
      <c r="D38" s="6">
        <v>2252</v>
      </c>
      <c r="E38" s="6">
        <v>2.9929999999999999</v>
      </c>
      <c r="F38" s="6">
        <v>2.786</v>
      </c>
      <c r="G38" s="6">
        <v>0.57899999999999996</v>
      </c>
      <c r="H38" s="6">
        <v>57</v>
      </c>
      <c r="I38" s="6">
        <v>5.4</v>
      </c>
      <c r="J38" s="6">
        <v>4.47E-3</v>
      </c>
      <c r="K38" s="6">
        <v>0.505</v>
      </c>
    </row>
    <row r="39" spans="1:14" ht="14.25" customHeight="1" thickBot="1" x14ac:dyDescent="0.3">
      <c r="A39" s="4">
        <v>38</v>
      </c>
      <c r="B39" s="20" t="s">
        <v>80</v>
      </c>
      <c r="C39" s="5" t="s">
        <v>81</v>
      </c>
      <c r="D39" s="6">
        <v>119</v>
      </c>
      <c r="E39" s="6">
        <v>0.42399999999999999</v>
      </c>
      <c r="F39" s="6">
        <v>0.45500000000000002</v>
      </c>
      <c r="G39" s="6">
        <v>0.11799999999999999</v>
      </c>
      <c r="H39" s="6">
        <v>17</v>
      </c>
      <c r="I39" s="6" t="s">
        <v>12</v>
      </c>
      <c r="J39" s="6">
        <v>1.7000000000000001E-4</v>
      </c>
      <c r="K39" s="6">
        <v>0.112</v>
      </c>
    </row>
    <row r="40" spans="1:14" ht="16.5" customHeight="1" thickBot="1" x14ac:dyDescent="0.3">
      <c r="A40" s="10"/>
      <c r="B40" s="11"/>
      <c r="C40" s="12"/>
      <c r="D40" s="13"/>
      <c r="E40" s="13"/>
      <c r="F40" s="13"/>
      <c r="G40" s="13"/>
      <c r="H40" s="13"/>
      <c r="I40" s="13"/>
      <c r="J40" s="13"/>
      <c r="K40" s="13"/>
    </row>
  </sheetData>
  <conditionalFormatting sqref="E2:E39">
    <cfRule type="dataBar" priority="1">
      <dataBar>
        <cfvo type="min"/>
        <cfvo type="max"/>
        <color rgb="FFD6007B"/>
      </dataBar>
    </cfRule>
  </conditionalFormatting>
  <pageMargins left="0.70866141732283472" right="0.70866141732283472" top="0.74803149606299213" bottom="0.74803149606299213" header="0.31496062992125984" footer="0.31496062992125984"/>
  <pageSetup scale="74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11</xdr:col>
                <xdr:colOff>257175</xdr:colOff>
                <xdr:row>22</xdr:row>
                <xdr:rowOff>47625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8" r:id="rId6" name="Control 4">
          <controlPr defaultSize="0" r:id="rId7">
            <anchor moveWithCells="1">
              <from>
                <xdr:col>10</xdr:col>
                <xdr:colOff>0</xdr:colOff>
                <xdr:row>39</xdr:row>
                <xdr:rowOff>0</xdr:rowOff>
              </from>
              <to>
                <xdr:col>11</xdr:col>
                <xdr:colOff>257175</xdr:colOff>
                <xdr:row>40</xdr:row>
                <xdr:rowOff>19050</xdr:rowOff>
              </to>
            </anchor>
          </controlPr>
        </control>
      </mc:Choice>
      <mc:Fallback>
        <control shapeId="1028" r:id="rId6" name="Control 4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K65"/>
  <sheetViews>
    <sheetView workbookViewId="0">
      <pane ySplit="1" topLeftCell="A2" activePane="bottomLeft" state="frozen"/>
      <selection pane="bottomLeft" activeCell="B2" sqref="B2"/>
    </sheetView>
  </sheetViews>
  <sheetFormatPr defaultRowHeight="16.5" customHeight="1" x14ac:dyDescent="0.25"/>
  <cols>
    <col min="1" max="1" width="9.140625" style="2"/>
    <col min="2" max="2" width="28.7109375" style="2" customWidth="1"/>
    <col min="3" max="3" width="14.7109375" style="2" customWidth="1"/>
    <col min="4" max="16384" width="9.140625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ht="16.5" customHeight="1" thickBot="1" x14ac:dyDescent="0.3">
      <c r="A2" s="4">
        <v>1</v>
      </c>
      <c r="B2" s="20" t="s">
        <v>2346</v>
      </c>
      <c r="C2" s="5" t="s">
        <v>2347</v>
      </c>
      <c r="D2" s="6">
        <v>93</v>
      </c>
      <c r="E2" s="6">
        <v>0.83799999999999997</v>
      </c>
      <c r="F2" s="6"/>
      <c r="G2" s="6">
        <v>0</v>
      </c>
      <c r="H2" s="6">
        <v>12</v>
      </c>
      <c r="I2" s="6"/>
      <c r="J2" s="6">
        <v>5.9999999999999995E-4</v>
      </c>
      <c r="K2" s="6"/>
    </row>
    <row r="3" spans="1:11" ht="16.5" customHeight="1" thickBot="1" x14ac:dyDescent="0.3">
      <c r="A3" s="4">
        <v>2</v>
      </c>
      <c r="B3" s="20" t="s">
        <v>1478</v>
      </c>
      <c r="C3" s="5" t="s">
        <v>1479</v>
      </c>
      <c r="D3" s="6">
        <v>1482</v>
      </c>
      <c r="E3" s="6">
        <v>2.9249999999999998</v>
      </c>
      <c r="F3" s="6">
        <v>2.9249999999999998</v>
      </c>
      <c r="G3" s="6">
        <v>0.59699999999999998</v>
      </c>
      <c r="H3" s="6">
        <v>516</v>
      </c>
      <c r="I3" s="6">
        <v>1.4</v>
      </c>
      <c r="J3" s="6">
        <v>6.8399999999999997E-3</v>
      </c>
      <c r="K3" s="6">
        <v>0.88100000000000001</v>
      </c>
    </row>
    <row r="4" spans="1:11" ht="16.5" customHeight="1" thickBot="1" x14ac:dyDescent="0.3">
      <c r="A4" s="4">
        <v>3</v>
      </c>
      <c r="B4" s="20" t="s">
        <v>1480</v>
      </c>
      <c r="C4" s="5" t="s">
        <v>1481</v>
      </c>
      <c r="D4" s="6">
        <v>9914</v>
      </c>
      <c r="E4" s="6">
        <v>9.8650000000000002</v>
      </c>
      <c r="F4" s="6">
        <v>9.9619999999999997</v>
      </c>
      <c r="G4" s="6">
        <v>1.478</v>
      </c>
      <c r="H4" s="6">
        <v>986</v>
      </c>
      <c r="I4" s="6">
        <v>1.8</v>
      </c>
      <c r="J4" s="6">
        <v>5.5750000000000001E-2</v>
      </c>
      <c r="K4" s="6">
        <v>3.3929999999999998</v>
      </c>
    </row>
    <row r="5" spans="1:11" ht="16.5" customHeight="1" thickBot="1" x14ac:dyDescent="0.3">
      <c r="A5" s="4">
        <v>4</v>
      </c>
      <c r="B5" s="20" t="s">
        <v>1486</v>
      </c>
      <c r="C5" s="5" t="s">
        <v>1487</v>
      </c>
      <c r="D5" s="6">
        <v>22516</v>
      </c>
      <c r="E5" s="6">
        <v>8.5079999999999991</v>
      </c>
      <c r="F5" s="6">
        <v>9.4420000000000002</v>
      </c>
      <c r="G5" s="6">
        <v>1.202</v>
      </c>
      <c r="H5" s="6">
        <v>481</v>
      </c>
      <c r="I5" s="6">
        <v>3.8</v>
      </c>
      <c r="J5" s="6">
        <v>0.11097</v>
      </c>
      <c r="K5" s="6">
        <v>3.0750000000000002</v>
      </c>
    </row>
    <row r="6" spans="1:11" ht="16.5" customHeight="1" thickBot="1" x14ac:dyDescent="0.3">
      <c r="A6" s="4">
        <v>5</v>
      </c>
      <c r="B6" s="20" t="s">
        <v>1488</v>
      </c>
      <c r="C6" s="5" t="s">
        <v>1489</v>
      </c>
      <c r="D6" s="6">
        <v>68115</v>
      </c>
      <c r="E6" s="6">
        <v>10.88</v>
      </c>
      <c r="F6" s="6">
        <v>11.305999999999999</v>
      </c>
      <c r="G6" s="6">
        <v>2.097</v>
      </c>
      <c r="H6" s="6">
        <v>777</v>
      </c>
      <c r="I6" s="6">
        <v>5.2</v>
      </c>
      <c r="J6" s="6">
        <v>0.24245</v>
      </c>
      <c r="K6" s="6">
        <v>3.7650000000000001</v>
      </c>
    </row>
    <row r="7" spans="1:11" ht="16.5" customHeight="1" thickBot="1" x14ac:dyDescent="0.3">
      <c r="A7" s="4">
        <v>6</v>
      </c>
      <c r="B7" s="20" t="s">
        <v>1055</v>
      </c>
      <c r="C7" s="5" t="s">
        <v>1056</v>
      </c>
      <c r="D7" s="6">
        <v>2183</v>
      </c>
      <c r="E7" s="6">
        <v>3.3860000000000001</v>
      </c>
      <c r="F7" s="6">
        <v>3.7109999999999999</v>
      </c>
      <c r="G7" s="6">
        <v>0.40699999999999997</v>
      </c>
      <c r="H7" s="6">
        <v>113</v>
      </c>
      <c r="I7" s="6">
        <v>3.6</v>
      </c>
      <c r="J7" s="6">
        <v>8.4499999999999992E-3</v>
      </c>
      <c r="K7" s="6">
        <v>1.0429999999999999</v>
      </c>
    </row>
    <row r="8" spans="1:11" ht="16.5" customHeight="1" thickBot="1" x14ac:dyDescent="0.3">
      <c r="A8" s="4">
        <v>7</v>
      </c>
      <c r="B8" s="20" t="s">
        <v>2348</v>
      </c>
      <c r="C8" s="5" t="s">
        <v>2349</v>
      </c>
      <c r="D8" s="6">
        <v>431</v>
      </c>
      <c r="E8" s="6">
        <v>3.8959999999999999</v>
      </c>
      <c r="F8" s="6">
        <v>3.7869999999999999</v>
      </c>
      <c r="G8" s="6">
        <v>0.85499999999999998</v>
      </c>
      <c r="H8" s="6">
        <v>110</v>
      </c>
      <c r="I8" s="6">
        <v>1.6</v>
      </c>
      <c r="J8" s="6">
        <v>1.5399999999999999E-3</v>
      </c>
      <c r="K8" s="6">
        <v>0.89400000000000002</v>
      </c>
    </row>
    <row r="9" spans="1:11" ht="16.5" customHeight="1" thickBot="1" x14ac:dyDescent="0.3">
      <c r="A9" s="4">
        <v>8</v>
      </c>
      <c r="B9" s="20" t="s">
        <v>2350</v>
      </c>
      <c r="C9" s="5" t="s">
        <v>2351</v>
      </c>
      <c r="D9" s="6">
        <v>16039</v>
      </c>
      <c r="E9" s="6">
        <v>5.3609999999999998</v>
      </c>
      <c r="F9" s="6">
        <v>5.3970000000000002</v>
      </c>
      <c r="G9" s="6">
        <v>0.749</v>
      </c>
      <c r="H9" s="6">
        <v>577</v>
      </c>
      <c r="I9" s="6">
        <v>4</v>
      </c>
      <c r="J9" s="6">
        <v>4.7919999999999997E-2</v>
      </c>
      <c r="K9" s="6">
        <v>1.238</v>
      </c>
    </row>
    <row r="10" spans="1:11" ht="16.5" customHeight="1" thickBot="1" x14ac:dyDescent="0.3">
      <c r="A10" s="4">
        <v>9</v>
      </c>
      <c r="B10" s="20" t="s">
        <v>1529</v>
      </c>
      <c r="C10" s="5" t="s">
        <v>1513</v>
      </c>
      <c r="D10" s="6">
        <v>492</v>
      </c>
      <c r="E10" s="6">
        <v>1.879</v>
      </c>
      <c r="F10" s="6">
        <v>2.1360000000000001</v>
      </c>
      <c r="G10" s="6">
        <v>0.25</v>
      </c>
      <c r="H10" s="6">
        <v>88</v>
      </c>
      <c r="I10" s="6">
        <v>2.9</v>
      </c>
      <c r="J10" s="6">
        <v>2.2799999999999999E-3</v>
      </c>
      <c r="K10" s="6">
        <v>0.53500000000000003</v>
      </c>
    </row>
    <row r="11" spans="1:11" ht="16.5" customHeight="1" thickBot="1" x14ac:dyDescent="0.3">
      <c r="A11" s="4">
        <v>10</v>
      </c>
      <c r="B11" s="20" t="s">
        <v>1532</v>
      </c>
      <c r="C11" s="5" t="s">
        <v>1516</v>
      </c>
      <c r="D11" s="6">
        <v>341</v>
      </c>
      <c r="E11" s="6">
        <v>2.0790000000000002</v>
      </c>
      <c r="F11" s="6"/>
      <c r="G11" s="6">
        <v>0.159</v>
      </c>
      <c r="H11" s="6">
        <v>145</v>
      </c>
      <c r="I11" s="6">
        <v>1.8</v>
      </c>
      <c r="J11" s="6">
        <v>5.9000000000000003E-4</v>
      </c>
      <c r="K11" s="6"/>
    </row>
    <row r="12" spans="1:11" ht="16.5" customHeight="1" thickBot="1" x14ac:dyDescent="0.3">
      <c r="A12" s="4">
        <v>11</v>
      </c>
      <c r="B12" s="20" t="s">
        <v>1542</v>
      </c>
      <c r="C12" s="5" t="s">
        <v>1543</v>
      </c>
      <c r="D12" s="6">
        <v>301</v>
      </c>
      <c r="E12" s="6">
        <v>0.63100000000000001</v>
      </c>
      <c r="F12" s="6">
        <v>0.61</v>
      </c>
      <c r="G12" s="6">
        <v>0.16400000000000001</v>
      </c>
      <c r="H12" s="6">
        <v>73</v>
      </c>
      <c r="I12" s="6">
        <v>4.4000000000000004</v>
      </c>
      <c r="J12" s="6">
        <v>1.23E-3</v>
      </c>
      <c r="K12" s="6">
        <v>0.17799999999999999</v>
      </c>
    </row>
    <row r="13" spans="1:11" ht="16.5" customHeight="1" thickBot="1" x14ac:dyDescent="0.3">
      <c r="A13" s="4">
        <v>12</v>
      </c>
      <c r="B13" s="20" t="s">
        <v>2352</v>
      </c>
      <c r="C13" s="5" t="s">
        <v>2353</v>
      </c>
      <c r="D13" s="6">
        <v>657</v>
      </c>
      <c r="E13" s="6">
        <v>1.712</v>
      </c>
      <c r="F13" s="6">
        <v>2.1549999999999998</v>
      </c>
      <c r="G13" s="6">
        <v>0.2</v>
      </c>
      <c r="H13" s="6">
        <v>35</v>
      </c>
      <c r="I13" s="6">
        <v>5.2</v>
      </c>
      <c r="J13" s="6">
        <v>2.16E-3</v>
      </c>
      <c r="K13" s="6">
        <v>0.59499999999999997</v>
      </c>
    </row>
    <row r="14" spans="1:11" ht="16.5" customHeight="1" thickBot="1" x14ac:dyDescent="0.3">
      <c r="A14" s="4">
        <v>13</v>
      </c>
      <c r="B14" s="20" t="s">
        <v>1554</v>
      </c>
      <c r="C14" s="5" t="s">
        <v>1555</v>
      </c>
      <c r="D14" s="6">
        <v>1559</v>
      </c>
      <c r="E14" s="6">
        <v>1.8640000000000001</v>
      </c>
      <c r="F14" s="6">
        <v>1.9590000000000001</v>
      </c>
      <c r="G14" s="6">
        <v>0.53100000000000003</v>
      </c>
      <c r="H14" s="6">
        <v>98</v>
      </c>
      <c r="I14" s="6">
        <v>4.7</v>
      </c>
      <c r="J14" s="6">
        <v>8.77E-3</v>
      </c>
      <c r="K14" s="6">
        <v>0.84599999999999997</v>
      </c>
    </row>
    <row r="15" spans="1:11" ht="16.5" customHeight="1" thickBot="1" x14ac:dyDescent="0.3">
      <c r="A15" s="4">
        <v>14</v>
      </c>
      <c r="B15" s="20" t="s">
        <v>2354</v>
      </c>
      <c r="C15" s="5" t="s">
        <v>2355</v>
      </c>
      <c r="D15" s="6">
        <v>96</v>
      </c>
      <c r="E15" s="6">
        <v>1.857</v>
      </c>
      <c r="F15" s="6">
        <v>2.5680000000000001</v>
      </c>
      <c r="G15" s="6">
        <v>7.6999999999999999E-2</v>
      </c>
      <c r="H15" s="6">
        <v>13</v>
      </c>
      <c r="I15" s="6"/>
      <c r="J15" s="6">
        <v>4.2000000000000002E-4</v>
      </c>
      <c r="K15" s="6">
        <v>0.57999999999999996</v>
      </c>
    </row>
    <row r="16" spans="1:11" ht="16.5" customHeight="1" thickBot="1" x14ac:dyDescent="0.3">
      <c r="A16" s="4">
        <v>15</v>
      </c>
      <c r="B16" s="20" t="s">
        <v>2356</v>
      </c>
      <c r="C16" s="5" t="s">
        <v>2357</v>
      </c>
      <c r="D16" s="6">
        <v>996</v>
      </c>
      <c r="E16" s="6">
        <v>4.976</v>
      </c>
      <c r="F16" s="6">
        <v>4.47</v>
      </c>
      <c r="G16" s="6">
        <v>0.23200000000000001</v>
      </c>
      <c r="H16" s="6">
        <v>112</v>
      </c>
      <c r="I16" s="6">
        <v>3.2</v>
      </c>
      <c r="J16" s="6">
        <v>4.4099999999999999E-3</v>
      </c>
      <c r="K16" s="6">
        <v>1.048</v>
      </c>
    </row>
    <row r="17" spans="1:11" ht="16.5" customHeight="1" thickBot="1" x14ac:dyDescent="0.3">
      <c r="A17" s="4">
        <v>16</v>
      </c>
      <c r="B17" s="20" t="s">
        <v>1566</v>
      </c>
      <c r="C17" s="5" t="s">
        <v>1567</v>
      </c>
      <c r="D17" s="6">
        <v>429</v>
      </c>
      <c r="E17" s="6">
        <v>1.335</v>
      </c>
      <c r="F17" s="6">
        <v>1.3089999999999999</v>
      </c>
      <c r="G17" s="6">
        <v>0.19400000000000001</v>
      </c>
      <c r="H17" s="6">
        <v>72</v>
      </c>
      <c r="I17" s="6">
        <v>2.9</v>
      </c>
      <c r="J17" s="6">
        <v>2.32E-3</v>
      </c>
      <c r="K17" s="6">
        <v>0.439</v>
      </c>
    </row>
    <row r="18" spans="1:11" ht="16.5" customHeight="1" thickBot="1" x14ac:dyDescent="0.3">
      <c r="A18" s="4">
        <v>17</v>
      </c>
      <c r="B18" s="20" t="s">
        <v>2358</v>
      </c>
      <c r="C18" s="5" t="s">
        <v>2359</v>
      </c>
      <c r="D18" s="6">
        <v>680</v>
      </c>
      <c r="E18" s="6">
        <v>2.6259999999999999</v>
      </c>
      <c r="F18" s="6">
        <v>2.2970000000000002</v>
      </c>
      <c r="G18" s="6">
        <v>0.377</v>
      </c>
      <c r="H18" s="6">
        <v>77</v>
      </c>
      <c r="I18" s="6">
        <v>2.7</v>
      </c>
      <c r="J18" s="6">
        <v>2.4499999999999999E-3</v>
      </c>
      <c r="K18" s="6">
        <v>0.44700000000000001</v>
      </c>
    </row>
    <row r="19" spans="1:11" ht="16.5" customHeight="1" thickBot="1" x14ac:dyDescent="0.3">
      <c r="A19" s="4">
        <v>18</v>
      </c>
      <c r="B19" s="20" t="s">
        <v>1578</v>
      </c>
      <c r="C19" s="5" t="s">
        <v>1579</v>
      </c>
      <c r="D19" s="6">
        <v>944</v>
      </c>
      <c r="E19" s="6">
        <v>0.84299999999999997</v>
      </c>
      <c r="F19" s="6">
        <v>0.94099999999999995</v>
      </c>
      <c r="G19" s="6">
        <v>0.16</v>
      </c>
      <c r="H19" s="6">
        <v>307</v>
      </c>
      <c r="I19" s="6">
        <v>2.7</v>
      </c>
      <c r="J19" s="6">
        <v>4.96E-3</v>
      </c>
      <c r="K19" s="6">
        <v>0.28000000000000003</v>
      </c>
    </row>
    <row r="20" spans="1:11" ht="16.5" customHeight="1" thickBot="1" x14ac:dyDescent="0.3">
      <c r="A20" s="4">
        <v>19</v>
      </c>
      <c r="B20" s="20" t="s">
        <v>1588</v>
      </c>
      <c r="C20" s="5" t="s">
        <v>1589</v>
      </c>
      <c r="D20" s="6">
        <v>153</v>
      </c>
      <c r="E20" s="6">
        <v>0.95499999999999996</v>
      </c>
      <c r="F20" s="6">
        <v>1.1759999999999999</v>
      </c>
      <c r="G20" s="6">
        <v>9.6000000000000002E-2</v>
      </c>
      <c r="H20" s="6">
        <v>52</v>
      </c>
      <c r="I20" s="6">
        <v>3.4</v>
      </c>
      <c r="J20" s="6">
        <v>9.2000000000000003E-4</v>
      </c>
      <c r="K20" s="6">
        <v>0.378</v>
      </c>
    </row>
    <row r="21" spans="1:11" ht="16.5" customHeight="1" thickBot="1" x14ac:dyDescent="0.3">
      <c r="A21" s="7">
        <v>20</v>
      </c>
      <c r="B21" s="20" t="s">
        <v>1594</v>
      </c>
      <c r="C21" s="8" t="s">
        <v>1595</v>
      </c>
      <c r="D21" s="9">
        <v>154</v>
      </c>
      <c r="E21" s="9">
        <v>1.024</v>
      </c>
      <c r="F21" s="9">
        <v>0.82199999999999995</v>
      </c>
      <c r="G21" s="9">
        <v>3.7999999999999999E-2</v>
      </c>
      <c r="H21" s="9">
        <v>53</v>
      </c>
      <c r="I21" s="9">
        <v>2.7</v>
      </c>
      <c r="J21" s="9">
        <v>8.5999999999999998E-4</v>
      </c>
      <c r="K21" s="9">
        <v>0.23899999999999999</v>
      </c>
    </row>
    <row r="22" spans="1:11" ht="16.5" customHeight="1" thickBot="1" x14ac:dyDescent="0.3">
      <c r="A22" s="4">
        <v>21</v>
      </c>
      <c r="B22" s="20" t="s">
        <v>1610</v>
      </c>
      <c r="C22" s="5" t="s">
        <v>1611</v>
      </c>
      <c r="D22" s="6">
        <v>334</v>
      </c>
      <c r="E22" s="6">
        <v>1.194</v>
      </c>
      <c r="F22" s="6">
        <v>1.2110000000000001</v>
      </c>
      <c r="G22" s="6">
        <v>0.17599999999999999</v>
      </c>
      <c r="H22" s="6">
        <v>91</v>
      </c>
      <c r="I22" s="6">
        <v>1.9</v>
      </c>
      <c r="J22" s="6">
        <v>1.25E-3</v>
      </c>
      <c r="K22" s="6">
        <v>0.247</v>
      </c>
    </row>
    <row r="23" spans="1:11" ht="16.5" customHeight="1" thickBot="1" x14ac:dyDescent="0.3">
      <c r="A23" s="4">
        <v>22</v>
      </c>
      <c r="B23" s="20" t="s">
        <v>490</v>
      </c>
      <c r="C23" s="5" t="s">
        <v>491</v>
      </c>
      <c r="D23" s="6">
        <v>7883</v>
      </c>
      <c r="E23" s="6">
        <v>2.2810000000000001</v>
      </c>
      <c r="F23" s="6">
        <v>2.5390000000000001</v>
      </c>
      <c r="G23" s="6">
        <v>0.371</v>
      </c>
      <c r="H23" s="6">
        <v>472</v>
      </c>
      <c r="I23" s="6">
        <v>4.9000000000000004</v>
      </c>
      <c r="J23" s="6">
        <v>2.8299999999999999E-2</v>
      </c>
      <c r="K23" s="6">
        <v>0.76400000000000001</v>
      </c>
    </row>
    <row r="24" spans="1:11" ht="16.5" customHeight="1" thickBot="1" x14ac:dyDescent="0.3">
      <c r="A24" s="4">
        <v>23</v>
      </c>
      <c r="B24" s="20" t="s">
        <v>1612</v>
      </c>
      <c r="C24" s="5" t="s">
        <v>1613</v>
      </c>
      <c r="D24" s="6">
        <v>67</v>
      </c>
      <c r="E24" s="6">
        <v>0.49199999999999999</v>
      </c>
      <c r="F24" s="6">
        <v>0.49199999999999999</v>
      </c>
      <c r="G24" s="6">
        <v>8.5999999999999993E-2</v>
      </c>
      <c r="H24" s="6">
        <v>70</v>
      </c>
      <c r="I24" s="6"/>
      <c r="J24" s="6">
        <v>3.6000000000000002E-4</v>
      </c>
      <c r="K24" s="6">
        <v>0.151</v>
      </c>
    </row>
    <row r="25" spans="1:11" ht="16.5" customHeight="1" thickBot="1" x14ac:dyDescent="0.3">
      <c r="A25" s="4">
        <v>24</v>
      </c>
      <c r="B25" s="20" t="s">
        <v>2360</v>
      </c>
      <c r="C25" s="5" t="s">
        <v>2361</v>
      </c>
      <c r="D25" s="6">
        <v>134</v>
      </c>
      <c r="E25" s="6">
        <v>0.9</v>
      </c>
      <c r="F25" s="6">
        <v>0.90200000000000002</v>
      </c>
      <c r="G25" s="6">
        <v>7.0000000000000007E-2</v>
      </c>
      <c r="H25" s="6">
        <v>71</v>
      </c>
      <c r="I25" s="6">
        <v>2.7</v>
      </c>
      <c r="J25" s="6">
        <v>9.2000000000000003E-4</v>
      </c>
      <c r="K25" s="6">
        <v>0.33200000000000002</v>
      </c>
    </row>
    <row r="26" spans="1:11" ht="16.5" customHeight="1" thickBot="1" x14ac:dyDescent="0.3">
      <c r="A26" s="4">
        <v>25</v>
      </c>
      <c r="B26" s="20" t="s">
        <v>1614</v>
      </c>
      <c r="C26" s="5" t="s">
        <v>1615</v>
      </c>
      <c r="D26" s="6">
        <v>413</v>
      </c>
      <c r="E26" s="6">
        <v>1.675</v>
      </c>
      <c r="F26" s="6">
        <v>1.6559999999999999</v>
      </c>
      <c r="G26" s="6">
        <v>0.23699999999999999</v>
      </c>
      <c r="H26" s="6">
        <v>135</v>
      </c>
      <c r="I26" s="6">
        <v>2.5</v>
      </c>
      <c r="J26" s="6">
        <v>2.1299999999999999E-3</v>
      </c>
      <c r="K26" s="6">
        <v>0.48399999999999999</v>
      </c>
    </row>
    <row r="27" spans="1:11" ht="16.5" customHeight="1" thickBot="1" x14ac:dyDescent="0.3">
      <c r="A27" s="4">
        <v>26</v>
      </c>
      <c r="B27" s="20" t="s">
        <v>1616</v>
      </c>
      <c r="C27" s="5" t="s">
        <v>1617</v>
      </c>
      <c r="D27" s="6">
        <v>3328</v>
      </c>
      <c r="E27" s="6">
        <v>3.2530000000000001</v>
      </c>
      <c r="F27" s="6">
        <v>3.476</v>
      </c>
      <c r="G27" s="6">
        <v>0.42099999999999999</v>
      </c>
      <c r="H27" s="6">
        <v>297</v>
      </c>
      <c r="I27" s="6">
        <v>3.9</v>
      </c>
      <c r="J27" s="6">
        <v>1.2500000000000001E-2</v>
      </c>
      <c r="K27" s="6">
        <v>0.999</v>
      </c>
    </row>
    <row r="28" spans="1:11" ht="16.5" customHeight="1" thickBot="1" x14ac:dyDescent="0.3">
      <c r="A28" s="4">
        <v>27</v>
      </c>
      <c r="B28" s="20" t="s">
        <v>2362</v>
      </c>
      <c r="C28" s="5" t="s">
        <v>2363</v>
      </c>
      <c r="D28" s="6">
        <v>283</v>
      </c>
      <c r="E28" s="6">
        <v>1.899</v>
      </c>
      <c r="F28" s="6"/>
      <c r="G28" s="6">
        <v>0.54200000000000004</v>
      </c>
      <c r="H28" s="6">
        <v>59</v>
      </c>
      <c r="I28" s="6">
        <v>2.4</v>
      </c>
      <c r="J28" s="6">
        <v>1.41E-3</v>
      </c>
      <c r="K28" s="6"/>
    </row>
    <row r="29" spans="1:11" ht="16.5" customHeight="1" thickBot="1" x14ac:dyDescent="0.3">
      <c r="A29" s="4">
        <v>28</v>
      </c>
      <c r="B29" s="20" t="s">
        <v>1618</v>
      </c>
      <c r="C29" s="5" t="s">
        <v>1619</v>
      </c>
      <c r="D29" s="6">
        <v>7092</v>
      </c>
      <c r="E29" s="6">
        <v>1.3520000000000001</v>
      </c>
      <c r="F29" s="6">
        <v>1.5629999999999999</v>
      </c>
      <c r="G29" s="6">
        <v>0.252</v>
      </c>
      <c r="H29" s="6">
        <v>1414</v>
      </c>
      <c r="I29" s="6">
        <v>3.2</v>
      </c>
      <c r="J29" s="6">
        <v>2.768E-2</v>
      </c>
      <c r="K29" s="6">
        <v>0.375</v>
      </c>
    </row>
    <row r="30" spans="1:11" ht="16.5" customHeight="1" thickBot="1" x14ac:dyDescent="0.3">
      <c r="A30" s="4">
        <v>29</v>
      </c>
      <c r="B30" s="20" t="s">
        <v>1630</v>
      </c>
      <c r="C30" s="5" t="s">
        <v>1631</v>
      </c>
      <c r="D30" s="6">
        <v>42418</v>
      </c>
      <c r="E30" s="6">
        <v>4.524</v>
      </c>
      <c r="F30" s="6">
        <v>4.7329999999999997</v>
      </c>
      <c r="G30" s="6">
        <v>0.69599999999999995</v>
      </c>
      <c r="H30" s="6">
        <v>3074</v>
      </c>
      <c r="I30" s="6">
        <v>2.5</v>
      </c>
      <c r="J30" s="6">
        <v>0.22961000000000001</v>
      </c>
      <c r="K30" s="6">
        <v>1.3939999999999999</v>
      </c>
    </row>
    <row r="31" spans="1:11" ht="16.5" customHeight="1" thickBot="1" x14ac:dyDescent="0.3">
      <c r="A31" s="4">
        <v>30</v>
      </c>
      <c r="B31" s="20" t="s">
        <v>1632</v>
      </c>
      <c r="C31" s="5" t="s">
        <v>1633</v>
      </c>
      <c r="D31" s="6">
        <v>1058</v>
      </c>
      <c r="E31" s="6"/>
      <c r="F31" s="6"/>
      <c r="G31" s="6">
        <v>1.5940000000000001</v>
      </c>
      <c r="H31" s="6">
        <v>635</v>
      </c>
      <c r="I31" s="6">
        <v>0.5</v>
      </c>
      <c r="J31" s="6">
        <v>2.5000000000000001E-4</v>
      </c>
      <c r="K31" s="6"/>
    </row>
    <row r="32" spans="1:11" ht="16.5" customHeight="1" thickBot="1" x14ac:dyDescent="0.3">
      <c r="A32" s="4">
        <v>31</v>
      </c>
      <c r="B32" s="20" t="s">
        <v>2364</v>
      </c>
      <c r="C32" s="5" t="s">
        <v>2365</v>
      </c>
      <c r="D32" s="6">
        <v>179</v>
      </c>
      <c r="E32" s="6">
        <v>0.27900000000000003</v>
      </c>
      <c r="F32" s="6">
        <v>0.31</v>
      </c>
      <c r="G32" s="6">
        <v>1.7000000000000001E-2</v>
      </c>
      <c r="H32" s="6">
        <v>173</v>
      </c>
      <c r="I32" s="6">
        <v>2.9</v>
      </c>
      <c r="J32" s="6">
        <v>6.7000000000000002E-4</v>
      </c>
      <c r="K32" s="6">
        <v>7.6999999999999999E-2</v>
      </c>
    </row>
    <row r="33" spans="1:11" ht="16.5" customHeight="1" thickBot="1" x14ac:dyDescent="0.3">
      <c r="A33" s="4">
        <v>32</v>
      </c>
      <c r="B33" s="20" t="s">
        <v>2366</v>
      </c>
      <c r="C33" s="5" t="s">
        <v>2367</v>
      </c>
      <c r="D33" s="6">
        <v>10476</v>
      </c>
      <c r="E33" s="6">
        <v>1.2709999999999999</v>
      </c>
      <c r="F33" s="6">
        <v>1.343</v>
      </c>
      <c r="G33" s="6">
        <v>0.26400000000000001</v>
      </c>
      <c r="H33" s="6">
        <v>526</v>
      </c>
      <c r="I33" s="6">
        <v>8.1</v>
      </c>
      <c r="J33" s="6">
        <v>2.4150000000000001E-2</v>
      </c>
      <c r="K33" s="6">
        <v>0.45600000000000002</v>
      </c>
    </row>
    <row r="34" spans="1:11" ht="16.5" customHeight="1" thickBot="1" x14ac:dyDescent="0.3">
      <c r="A34" s="4">
        <v>33</v>
      </c>
      <c r="B34" s="20" t="s">
        <v>2368</v>
      </c>
      <c r="C34" s="5" t="s">
        <v>2369</v>
      </c>
      <c r="D34" s="6">
        <v>11675</v>
      </c>
      <c r="E34" s="6">
        <v>6.26</v>
      </c>
      <c r="F34" s="6">
        <v>6.9279999999999999</v>
      </c>
      <c r="G34" s="6">
        <v>1.1419999999999999</v>
      </c>
      <c r="H34" s="6">
        <v>423</v>
      </c>
      <c r="I34" s="6">
        <v>3.3</v>
      </c>
      <c r="J34" s="6">
        <v>4.7149999999999997E-2</v>
      </c>
      <c r="K34" s="6">
        <v>1.792</v>
      </c>
    </row>
    <row r="35" spans="1:11" ht="16.5" customHeight="1" thickBot="1" x14ac:dyDescent="0.3">
      <c r="A35" s="4">
        <v>34</v>
      </c>
      <c r="B35" s="20" t="s">
        <v>1657</v>
      </c>
      <c r="C35" s="5" t="s">
        <v>1658</v>
      </c>
      <c r="D35" s="6">
        <v>35377</v>
      </c>
      <c r="E35" s="6">
        <v>2.101</v>
      </c>
      <c r="F35" s="6">
        <v>2.3290000000000002</v>
      </c>
      <c r="G35" s="6">
        <v>0.309</v>
      </c>
      <c r="H35" s="6">
        <v>1118</v>
      </c>
      <c r="I35" s="6">
        <v>6.3</v>
      </c>
      <c r="J35" s="6">
        <v>0.10055</v>
      </c>
      <c r="K35" s="6">
        <v>0.74099999999999999</v>
      </c>
    </row>
    <row r="36" spans="1:11" ht="16.5" customHeight="1" thickBot="1" x14ac:dyDescent="0.3">
      <c r="A36" s="4">
        <v>35</v>
      </c>
      <c r="B36" s="20" t="s">
        <v>1710</v>
      </c>
      <c r="C36" s="5" t="s">
        <v>1711</v>
      </c>
      <c r="D36" s="6">
        <v>135</v>
      </c>
      <c r="E36" s="6">
        <v>0.83599999999999997</v>
      </c>
      <c r="F36" s="6">
        <v>1.026</v>
      </c>
      <c r="G36" s="6">
        <v>0.19500000000000001</v>
      </c>
      <c r="H36" s="6">
        <v>87</v>
      </c>
      <c r="I36" s="6">
        <v>3</v>
      </c>
      <c r="J36" s="6">
        <v>7.2000000000000005E-4</v>
      </c>
      <c r="K36" s="6">
        <v>0.32600000000000001</v>
      </c>
    </row>
    <row r="37" spans="1:11" ht="16.5" customHeight="1" thickBot="1" x14ac:dyDescent="0.3">
      <c r="A37" s="4">
        <v>36</v>
      </c>
      <c r="B37" s="20" t="s">
        <v>2370</v>
      </c>
      <c r="C37" s="5" t="s">
        <v>2371</v>
      </c>
      <c r="D37" s="6">
        <v>6454</v>
      </c>
      <c r="E37" s="6">
        <v>1.575</v>
      </c>
      <c r="F37" s="6">
        <v>1.5409999999999999</v>
      </c>
      <c r="G37" s="6">
        <v>0.39700000000000002</v>
      </c>
      <c r="H37" s="6">
        <v>552</v>
      </c>
      <c r="I37" s="6">
        <v>4.5999999999999996</v>
      </c>
      <c r="J37" s="6">
        <v>2.5430000000000001E-2</v>
      </c>
      <c r="K37" s="6">
        <v>0.51</v>
      </c>
    </row>
    <row r="38" spans="1:11" ht="16.5" customHeight="1" thickBot="1" x14ac:dyDescent="0.3">
      <c r="A38" s="4">
        <v>37</v>
      </c>
      <c r="B38" s="20" t="s">
        <v>2372</v>
      </c>
      <c r="C38" s="5" t="s">
        <v>2373</v>
      </c>
      <c r="D38" s="6">
        <v>1894</v>
      </c>
      <c r="E38" s="6">
        <v>0.78900000000000003</v>
      </c>
      <c r="F38" s="6">
        <v>0.88600000000000001</v>
      </c>
      <c r="G38" s="6">
        <v>7.2999999999999995E-2</v>
      </c>
      <c r="H38" s="6">
        <v>110</v>
      </c>
      <c r="I38" s="6">
        <v>4.5999999999999996</v>
      </c>
      <c r="J38" s="6">
        <v>7.9600000000000001E-3</v>
      </c>
      <c r="K38" s="6">
        <v>0.29899999999999999</v>
      </c>
    </row>
    <row r="39" spans="1:11" ht="16.5" customHeight="1" thickBot="1" x14ac:dyDescent="0.3">
      <c r="A39" s="4">
        <v>38</v>
      </c>
      <c r="B39" s="20" t="s">
        <v>2374</v>
      </c>
      <c r="C39" s="5" t="s">
        <v>2375</v>
      </c>
      <c r="D39" s="6">
        <v>2911</v>
      </c>
      <c r="E39" s="6">
        <v>1.101</v>
      </c>
      <c r="F39" s="6">
        <v>1.0529999999999999</v>
      </c>
      <c r="G39" s="6">
        <v>0.111</v>
      </c>
      <c r="H39" s="6">
        <v>341</v>
      </c>
      <c r="I39" s="6">
        <v>5.6</v>
      </c>
      <c r="J39" s="6">
        <v>8.3199999999999993E-3</v>
      </c>
      <c r="K39" s="6">
        <v>0.30499999999999999</v>
      </c>
    </row>
    <row r="40" spans="1:11" ht="16.5" customHeight="1" thickBot="1" x14ac:dyDescent="0.3">
      <c r="A40" s="4">
        <v>39</v>
      </c>
      <c r="B40" s="20" t="s">
        <v>2316</v>
      </c>
      <c r="C40" s="5" t="s">
        <v>2317</v>
      </c>
      <c r="D40" s="6">
        <v>1768</v>
      </c>
      <c r="E40" s="6">
        <v>3.5070000000000001</v>
      </c>
      <c r="F40" s="6">
        <v>3.6320000000000001</v>
      </c>
      <c r="G40" s="6">
        <v>0.48899999999999999</v>
      </c>
      <c r="H40" s="6">
        <v>186</v>
      </c>
      <c r="I40" s="6">
        <v>2.6</v>
      </c>
      <c r="J40" s="6">
        <v>9.1000000000000004E-3</v>
      </c>
      <c r="K40" s="6">
        <v>1.0740000000000001</v>
      </c>
    </row>
    <row r="41" spans="1:11" ht="16.5" customHeight="1" thickBot="1" x14ac:dyDescent="0.3">
      <c r="A41" s="7">
        <v>40</v>
      </c>
      <c r="B41" s="20" t="s">
        <v>1714</v>
      </c>
      <c r="C41" s="8" t="s">
        <v>1715</v>
      </c>
      <c r="D41" s="9">
        <v>13008</v>
      </c>
      <c r="E41" s="9">
        <v>3.22</v>
      </c>
      <c r="F41" s="9">
        <v>3.2629999999999999</v>
      </c>
      <c r="G41" s="9">
        <v>0.68799999999999994</v>
      </c>
      <c r="H41" s="9">
        <v>378</v>
      </c>
      <c r="I41" s="9">
        <v>5.0999999999999996</v>
      </c>
      <c r="J41" s="9">
        <v>3.7990000000000003E-2</v>
      </c>
      <c r="K41" s="9">
        <v>0.83499999999999996</v>
      </c>
    </row>
    <row r="42" spans="1:11" ht="16.5" customHeight="1" thickBot="1" x14ac:dyDescent="0.3">
      <c r="A42" s="4">
        <v>41</v>
      </c>
      <c r="B42" s="20" t="s">
        <v>1718</v>
      </c>
      <c r="C42" s="5" t="s">
        <v>1719</v>
      </c>
      <c r="D42" s="6">
        <v>1713</v>
      </c>
      <c r="E42" s="6">
        <v>1.071</v>
      </c>
      <c r="F42" s="6">
        <v>1.111</v>
      </c>
      <c r="G42" s="6">
        <v>0.14699999999999999</v>
      </c>
      <c r="H42" s="6">
        <v>258</v>
      </c>
      <c r="I42" s="6">
        <v>4.3</v>
      </c>
      <c r="J42" s="6">
        <v>6.8999999999999999E-3</v>
      </c>
      <c r="K42" s="6">
        <v>0.34300000000000003</v>
      </c>
    </row>
    <row r="43" spans="1:11" ht="16.5" customHeight="1" thickBot="1" x14ac:dyDescent="0.3">
      <c r="A43" s="4">
        <v>42</v>
      </c>
      <c r="B43" s="20" t="s">
        <v>1724</v>
      </c>
      <c r="C43" s="5" t="s">
        <v>1725</v>
      </c>
      <c r="D43" s="6">
        <v>239</v>
      </c>
      <c r="E43" s="6">
        <v>1.1060000000000001</v>
      </c>
      <c r="F43" s="6">
        <v>1.2629999999999999</v>
      </c>
      <c r="G43" s="6">
        <v>7.0000000000000007E-2</v>
      </c>
      <c r="H43" s="6">
        <v>43</v>
      </c>
      <c r="I43" s="6">
        <v>2.9</v>
      </c>
      <c r="J43" s="6">
        <v>1.5200000000000001E-3</v>
      </c>
      <c r="K43" s="6">
        <v>0.42099999999999999</v>
      </c>
    </row>
    <row r="44" spans="1:11" ht="16.5" customHeight="1" thickBot="1" x14ac:dyDescent="0.3">
      <c r="A44" s="4">
        <v>43</v>
      </c>
      <c r="B44" s="20" t="s">
        <v>1726</v>
      </c>
      <c r="C44" s="5" t="s">
        <v>1727</v>
      </c>
      <c r="D44" s="6">
        <v>61066</v>
      </c>
      <c r="E44" s="6">
        <v>12.218999999999999</v>
      </c>
      <c r="F44" s="6">
        <v>12.832000000000001</v>
      </c>
      <c r="G44" s="6">
        <v>2.2389999999999999</v>
      </c>
      <c r="H44" s="6">
        <v>855</v>
      </c>
      <c r="I44" s="6">
        <v>3.9</v>
      </c>
      <c r="J44" s="6">
        <v>0.31691999999999998</v>
      </c>
      <c r="K44" s="6">
        <v>4.8689999999999998</v>
      </c>
    </row>
    <row r="45" spans="1:11" ht="16.5" customHeight="1" thickBot="1" x14ac:dyDescent="0.3">
      <c r="A45" s="4">
        <v>44</v>
      </c>
      <c r="B45" s="20" t="s">
        <v>1728</v>
      </c>
      <c r="C45" s="5" t="s">
        <v>1729</v>
      </c>
      <c r="D45" s="6">
        <v>900</v>
      </c>
      <c r="E45" s="6">
        <v>5.0780000000000003</v>
      </c>
      <c r="F45" s="6">
        <v>5.0910000000000002</v>
      </c>
      <c r="G45" s="6">
        <v>1.1499999999999999</v>
      </c>
      <c r="H45" s="6">
        <v>100</v>
      </c>
      <c r="I45" s="6">
        <v>1.8</v>
      </c>
      <c r="J45" s="6">
        <v>6.0600000000000003E-3</v>
      </c>
      <c r="K45" s="6">
        <v>2.0289999999999999</v>
      </c>
    </row>
    <row r="46" spans="1:11" ht="16.5" customHeight="1" thickBot="1" x14ac:dyDescent="0.3">
      <c r="A46" s="4">
        <v>45</v>
      </c>
      <c r="B46" s="20" t="s">
        <v>1730</v>
      </c>
      <c r="C46" s="5" t="s">
        <v>1731</v>
      </c>
      <c r="D46" s="6">
        <v>1279</v>
      </c>
      <c r="E46" s="6">
        <v>11.75</v>
      </c>
      <c r="F46" s="6">
        <v>13.396000000000001</v>
      </c>
      <c r="G46" s="6">
        <v>1.4590000000000001</v>
      </c>
      <c r="H46" s="6">
        <v>37</v>
      </c>
      <c r="I46" s="6">
        <v>2.8</v>
      </c>
      <c r="J46" s="6">
        <v>8.2900000000000005E-3</v>
      </c>
      <c r="K46" s="6">
        <v>4.6929999999999996</v>
      </c>
    </row>
    <row r="47" spans="1:11" ht="16.5" customHeight="1" thickBot="1" x14ac:dyDescent="0.3">
      <c r="A47" s="4">
        <v>46</v>
      </c>
      <c r="B47" s="20" t="s">
        <v>2376</v>
      </c>
      <c r="C47" s="5" t="s">
        <v>2377</v>
      </c>
      <c r="D47" s="6">
        <v>1239</v>
      </c>
      <c r="E47" s="6">
        <v>4.8819999999999997</v>
      </c>
      <c r="F47" s="6"/>
      <c r="G47" s="6">
        <v>1.264</v>
      </c>
      <c r="H47" s="6">
        <v>91</v>
      </c>
      <c r="I47" s="6">
        <v>3.2</v>
      </c>
      <c r="J47" s="6">
        <v>5.2599999999999999E-3</v>
      </c>
      <c r="K47" s="6"/>
    </row>
    <row r="48" spans="1:11" ht="16.5" customHeight="1" thickBot="1" x14ac:dyDescent="0.3">
      <c r="A48" s="4">
        <v>47</v>
      </c>
      <c r="B48" s="20" t="s">
        <v>2378</v>
      </c>
      <c r="C48" s="5" t="s">
        <v>2379</v>
      </c>
      <c r="D48" s="6">
        <v>1619</v>
      </c>
      <c r="E48" s="6">
        <v>6.202</v>
      </c>
      <c r="F48" s="6">
        <v>7.6749999999999998</v>
      </c>
      <c r="G48" s="6">
        <v>0.76600000000000001</v>
      </c>
      <c r="H48" s="6">
        <v>107</v>
      </c>
      <c r="I48" s="6">
        <v>3</v>
      </c>
      <c r="J48" s="6">
        <v>8.0300000000000007E-3</v>
      </c>
      <c r="K48" s="6">
        <v>2.0680000000000001</v>
      </c>
    </row>
    <row r="49" spans="1:11" ht="16.5" customHeight="1" thickBot="1" x14ac:dyDescent="0.3">
      <c r="A49" s="4">
        <v>48</v>
      </c>
      <c r="B49" s="20" t="s">
        <v>306</v>
      </c>
      <c r="C49" s="5" t="s">
        <v>307</v>
      </c>
      <c r="D49" s="6">
        <v>124</v>
      </c>
      <c r="E49" s="6">
        <v>1.903</v>
      </c>
      <c r="F49" s="6">
        <v>1.4019999999999999</v>
      </c>
      <c r="G49" s="6">
        <v>0.13300000000000001</v>
      </c>
      <c r="H49" s="6">
        <v>15</v>
      </c>
      <c r="I49" s="6">
        <v>3</v>
      </c>
      <c r="J49" s="6">
        <v>9.3000000000000005E-4</v>
      </c>
      <c r="K49" s="6">
        <v>0.58699999999999997</v>
      </c>
    </row>
    <row r="50" spans="1:11" ht="16.5" customHeight="1" thickBot="1" x14ac:dyDescent="0.3">
      <c r="A50" s="4">
        <v>49</v>
      </c>
      <c r="B50" s="20" t="s">
        <v>1732</v>
      </c>
      <c r="C50" s="5" t="s">
        <v>1733</v>
      </c>
      <c r="D50" s="6">
        <v>467</v>
      </c>
      <c r="E50" s="6">
        <v>4.109</v>
      </c>
      <c r="F50" s="6">
        <v>4.109</v>
      </c>
      <c r="G50" s="6">
        <v>0.75600000000000001</v>
      </c>
      <c r="H50" s="6">
        <v>360</v>
      </c>
      <c r="I50" s="6">
        <v>0.9</v>
      </c>
      <c r="J50" s="6">
        <v>1.1100000000000001E-3</v>
      </c>
      <c r="K50" s="6">
        <v>1.24</v>
      </c>
    </row>
    <row r="51" spans="1:11" ht="16.5" customHeight="1" thickBot="1" x14ac:dyDescent="0.3">
      <c r="A51" s="4">
        <v>50</v>
      </c>
      <c r="B51" s="20" t="s">
        <v>1734</v>
      </c>
      <c r="C51" s="5" t="s">
        <v>1735</v>
      </c>
      <c r="D51" s="6">
        <v>1278</v>
      </c>
      <c r="E51" s="6">
        <v>2.56</v>
      </c>
      <c r="F51" s="6">
        <v>2.7229999999999999</v>
      </c>
      <c r="G51" s="6">
        <v>0.39200000000000002</v>
      </c>
      <c r="H51" s="6">
        <v>314</v>
      </c>
      <c r="I51" s="6">
        <v>2</v>
      </c>
      <c r="J51" s="6">
        <v>6.2599999999999999E-3</v>
      </c>
      <c r="K51" s="6">
        <v>0.76400000000000001</v>
      </c>
    </row>
    <row r="52" spans="1:11" ht="16.5" customHeight="1" thickBot="1" x14ac:dyDescent="0.3">
      <c r="A52" s="4">
        <v>51</v>
      </c>
      <c r="B52" s="20" t="s">
        <v>1736</v>
      </c>
      <c r="C52" s="5" t="s">
        <v>1737</v>
      </c>
      <c r="D52" s="6">
        <v>26606</v>
      </c>
      <c r="E52" s="6">
        <v>3.6520000000000001</v>
      </c>
      <c r="F52" s="6">
        <v>3.8380000000000001</v>
      </c>
      <c r="G52" s="6">
        <v>0.753</v>
      </c>
      <c r="H52" s="6">
        <v>1139</v>
      </c>
      <c r="I52" s="6">
        <v>3.6</v>
      </c>
      <c r="J52" s="6">
        <v>0.13492000000000001</v>
      </c>
      <c r="K52" s="6">
        <v>1.24</v>
      </c>
    </row>
    <row r="53" spans="1:11" ht="16.5" customHeight="1" thickBot="1" x14ac:dyDescent="0.3">
      <c r="A53" s="4">
        <v>52</v>
      </c>
      <c r="B53" s="20" t="s">
        <v>2380</v>
      </c>
      <c r="C53" s="5" t="s">
        <v>2381</v>
      </c>
      <c r="D53" s="6">
        <v>426</v>
      </c>
      <c r="E53" s="6">
        <v>3.88</v>
      </c>
      <c r="F53" s="6">
        <v>5.3730000000000002</v>
      </c>
      <c r="G53" s="6">
        <v>0.76700000000000002</v>
      </c>
      <c r="H53" s="6">
        <v>30</v>
      </c>
      <c r="I53" s="6">
        <v>3</v>
      </c>
      <c r="J53" s="6">
        <v>2.0799999999999998E-3</v>
      </c>
      <c r="K53" s="6">
        <v>1.4319999999999999</v>
      </c>
    </row>
    <row r="54" spans="1:11" ht="16.5" customHeight="1" thickBot="1" x14ac:dyDescent="0.3">
      <c r="A54" s="4">
        <v>53</v>
      </c>
      <c r="B54" s="20" t="s">
        <v>1740</v>
      </c>
      <c r="C54" s="5" t="s">
        <v>1741</v>
      </c>
      <c r="D54" s="6">
        <v>11425</v>
      </c>
      <c r="E54" s="6">
        <v>30.324000000000002</v>
      </c>
      <c r="F54" s="6">
        <v>31.305</v>
      </c>
      <c r="G54" s="6">
        <v>5.6079999999999997</v>
      </c>
      <c r="H54" s="6">
        <v>130</v>
      </c>
      <c r="I54" s="6">
        <v>2.6</v>
      </c>
      <c r="J54" s="6">
        <v>9.4589999999999994E-2</v>
      </c>
      <c r="K54" s="6">
        <v>14.298999999999999</v>
      </c>
    </row>
    <row r="55" spans="1:11" ht="16.5" customHeight="1" thickBot="1" x14ac:dyDescent="0.3">
      <c r="A55" s="4">
        <v>54</v>
      </c>
      <c r="B55" s="20" t="s">
        <v>1754</v>
      </c>
      <c r="C55" s="5" t="s">
        <v>1755</v>
      </c>
      <c r="D55" s="6">
        <v>358</v>
      </c>
      <c r="E55" s="6">
        <v>2.75</v>
      </c>
      <c r="F55" s="6">
        <v>2.206</v>
      </c>
      <c r="G55" s="6">
        <v>0.41499999999999998</v>
      </c>
      <c r="H55" s="6">
        <v>41</v>
      </c>
      <c r="I55" s="6">
        <v>3</v>
      </c>
      <c r="J55" s="6">
        <v>2E-3</v>
      </c>
      <c r="K55" s="6">
        <v>0.78800000000000003</v>
      </c>
    </row>
    <row r="56" spans="1:11" ht="16.5" customHeight="1" thickBot="1" x14ac:dyDescent="0.3">
      <c r="A56" s="4">
        <v>55</v>
      </c>
      <c r="B56" s="20" t="s">
        <v>2382</v>
      </c>
      <c r="C56" s="5" t="s">
        <v>2383</v>
      </c>
      <c r="D56" s="6">
        <v>4714</v>
      </c>
      <c r="E56" s="6">
        <v>1.304</v>
      </c>
      <c r="F56" s="6">
        <v>1.244</v>
      </c>
      <c r="G56" s="6">
        <v>0.315</v>
      </c>
      <c r="H56" s="6">
        <v>651</v>
      </c>
      <c r="I56" s="6">
        <v>4.4000000000000004</v>
      </c>
      <c r="J56" s="6">
        <v>1.78E-2</v>
      </c>
      <c r="K56" s="6">
        <v>0.40100000000000002</v>
      </c>
    </row>
    <row r="57" spans="1:11" ht="16.5" customHeight="1" thickBot="1" x14ac:dyDescent="0.3">
      <c r="A57" s="4">
        <v>56</v>
      </c>
      <c r="B57" s="20" t="s">
        <v>1762</v>
      </c>
      <c r="C57" s="5" t="s">
        <v>1763</v>
      </c>
      <c r="D57" s="6">
        <v>456</v>
      </c>
      <c r="E57" s="6">
        <v>3.544</v>
      </c>
      <c r="F57" s="6">
        <v>4.2</v>
      </c>
      <c r="G57" s="6">
        <v>0.58199999999999996</v>
      </c>
      <c r="H57" s="6">
        <v>55</v>
      </c>
      <c r="I57" s="6">
        <v>2.9</v>
      </c>
      <c r="J57" s="6">
        <v>2.66E-3</v>
      </c>
      <c r="K57" s="6">
        <v>1.371</v>
      </c>
    </row>
    <row r="58" spans="1:11" ht="16.5" customHeight="1" thickBot="1" x14ac:dyDescent="0.3">
      <c r="A58" s="4">
        <v>57</v>
      </c>
      <c r="B58" s="20" t="s">
        <v>134</v>
      </c>
      <c r="C58" s="5" t="s">
        <v>135</v>
      </c>
      <c r="D58" s="6">
        <v>1262</v>
      </c>
      <c r="E58" s="6">
        <v>1.619</v>
      </c>
      <c r="F58" s="6">
        <v>1.494</v>
      </c>
      <c r="G58" s="6">
        <v>0.253</v>
      </c>
      <c r="H58" s="6">
        <v>95</v>
      </c>
      <c r="I58" s="6">
        <v>8.6999999999999993</v>
      </c>
      <c r="J58" s="6">
        <v>3.2100000000000002E-3</v>
      </c>
      <c r="K58" s="6">
        <v>0.64300000000000002</v>
      </c>
    </row>
    <row r="59" spans="1:11" ht="16.5" customHeight="1" thickBot="1" x14ac:dyDescent="0.3">
      <c r="A59" s="4">
        <v>58</v>
      </c>
      <c r="B59" s="20" t="s">
        <v>1774</v>
      </c>
      <c r="C59" s="5" t="s">
        <v>1775</v>
      </c>
      <c r="D59" s="6">
        <v>61</v>
      </c>
      <c r="E59" s="6">
        <v>0.94899999999999995</v>
      </c>
      <c r="F59" s="6">
        <v>1.0369999999999999</v>
      </c>
      <c r="G59" s="6">
        <v>0.25</v>
      </c>
      <c r="H59" s="6">
        <v>20</v>
      </c>
      <c r="I59" s="6"/>
      <c r="J59" s="6">
        <v>2.5000000000000001E-4</v>
      </c>
      <c r="K59" s="6">
        <v>0.23599999999999999</v>
      </c>
    </row>
    <row r="60" spans="1:11" ht="16.5" customHeight="1" thickBot="1" x14ac:dyDescent="0.3">
      <c r="A60" s="4">
        <v>59</v>
      </c>
      <c r="B60" s="20" t="s">
        <v>1776</v>
      </c>
      <c r="C60" s="5" t="s">
        <v>1777</v>
      </c>
      <c r="D60" s="6">
        <v>666</v>
      </c>
      <c r="E60" s="6">
        <v>0.64900000000000002</v>
      </c>
      <c r="F60" s="6">
        <v>0.92</v>
      </c>
      <c r="G60" s="6">
        <v>8.5999999999999993E-2</v>
      </c>
      <c r="H60" s="6">
        <v>93</v>
      </c>
      <c r="I60" s="6">
        <v>5.4</v>
      </c>
      <c r="J60" s="6">
        <v>2.64E-3</v>
      </c>
      <c r="K60" s="6">
        <v>0.30199999999999999</v>
      </c>
    </row>
    <row r="61" spans="1:11" ht="16.5" customHeight="1" thickBot="1" x14ac:dyDescent="0.3">
      <c r="A61" s="7">
        <v>60</v>
      </c>
      <c r="B61" s="20" t="s">
        <v>1778</v>
      </c>
      <c r="C61" s="8" t="s">
        <v>1779</v>
      </c>
      <c r="D61" s="9">
        <v>59</v>
      </c>
      <c r="E61" s="9">
        <v>2</v>
      </c>
      <c r="F61" s="9">
        <v>2.0710000000000002</v>
      </c>
      <c r="G61" s="9">
        <v>0.42199999999999999</v>
      </c>
      <c r="H61" s="9">
        <v>64</v>
      </c>
      <c r="I61" s="9"/>
      <c r="J61" s="9">
        <v>1.2E-4</v>
      </c>
      <c r="K61" s="9">
        <v>0.42399999999999999</v>
      </c>
    </row>
    <row r="62" spans="1:11" ht="16.5" customHeight="1" thickBot="1" x14ac:dyDescent="0.3">
      <c r="A62" s="4">
        <v>61</v>
      </c>
      <c r="B62" s="20" t="s">
        <v>1788</v>
      </c>
      <c r="C62" s="5" t="s">
        <v>1789</v>
      </c>
      <c r="D62" s="6">
        <v>16889</v>
      </c>
      <c r="E62" s="6">
        <v>2.82</v>
      </c>
      <c r="F62" s="6">
        <v>3.0870000000000002</v>
      </c>
      <c r="G62" s="6">
        <v>0.504</v>
      </c>
      <c r="H62" s="6">
        <v>540</v>
      </c>
      <c r="I62" s="6">
        <v>5.5</v>
      </c>
      <c r="J62" s="6">
        <v>6.769E-2</v>
      </c>
      <c r="K62" s="6">
        <v>1.21</v>
      </c>
    </row>
    <row r="63" spans="1:11" ht="16.5" customHeight="1" thickBot="1" x14ac:dyDescent="0.3">
      <c r="A63" s="4">
        <v>62</v>
      </c>
      <c r="B63" s="20" t="s">
        <v>1794</v>
      </c>
      <c r="C63" s="5" t="s">
        <v>1795</v>
      </c>
      <c r="D63" s="6">
        <v>11496</v>
      </c>
      <c r="E63" s="6">
        <v>7.3360000000000003</v>
      </c>
      <c r="F63" s="6">
        <v>8.0570000000000004</v>
      </c>
      <c r="G63" s="6">
        <v>1.492</v>
      </c>
      <c r="H63" s="6">
        <v>388</v>
      </c>
      <c r="I63" s="6">
        <v>3</v>
      </c>
      <c r="J63" s="6">
        <v>6.7349999999999993E-2</v>
      </c>
      <c r="K63" s="6">
        <v>2.577</v>
      </c>
    </row>
    <row r="64" spans="1:11" ht="16.5" customHeight="1" thickBot="1" x14ac:dyDescent="0.3">
      <c r="A64" s="4">
        <v>63</v>
      </c>
      <c r="B64" s="20" t="s">
        <v>2384</v>
      </c>
      <c r="C64" s="5" t="s">
        <v>2385</v>
      </c>
      <c r="D64" s="6">
        <v>1260</v>
      </c>
      <c r="E64" s="6">
        <v>0.504</v>
      </c>
      <c r="F64" s="6">
        <v>0.57899999999999996</v>
      </c>
      <c r="G64" s="6">
        <v>3.3000000000000002E-2</v>
      </c>
      <c r="H64" s="6">
        <v>150</v>
      </c>
      <c r="I64" s="6">
        <v>8.6</v>
      </c>
      <c r="J64" s="6">
        <v>1.42E-3</v>
      </c>
      <c r="K64" s="6">
        <v>0.114</v>
      </c>
    </row>
    <row r="65" spans="1:11" ht="16.5" customHeight="1" thickBot="1" x14ac:dyDescent="0.3">
      <c r="A65" s="7">
        <v>64</v>
      </c>
      <c r="B65" s="20" t="s">
        <v>2386</v>
      </c>
      <c r="C65" s="8" t="s">
        <v>2387</v>
      </c>
      <c r="D65" s="9">
        <v>148</v>
      </c>
      <c r="E65" s="9">
        <v>2.1890000000000001</v>
      </c>
      <c r="F65" s="9">
        <v>2.1890000000000001</v>
      </c>
      <c r="G65" s="9">
        <v>0.65300000000000002</v>
      </c>
      <c r="H65" s="9">
        <v>49</v>
      </c>
      <c r="I65" s="9">
        <v>1.4</v>
      </c>
      <c r="J65" s="9">
        <v>4.2999999999999999E-4</v>
      </c>
      <c r="K65" s="9">
        <v>0.41499999999999998</v>
      </c>
    </row>
  </sheetData>
  <conditionalFormatting sqref="E41:E65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1516" r:id="rId3" name="Control 12">
          <controlPr defaultSize="0" r:id="rId4">
            <anchor moveWithCells="1">
              <from>
                <xdr:col>10</xdr:col>
                <xdr:colOff>0</xdr:colOff>
                <xdr:row>65</xdr:row>
                <xdr:rowOff>0</xdr:rowOff>
              </from>
              <to>
                <xdr:col>11</xdr:col>
                <xdr:colOff>304800</xdr:colOff>
                <xdr:row>66</xdr:row>
                <xdr:rowOff>19050</xdr:rowOff>
              </to>
            </anchor>
          </controlPr>
        </control>
      </mc:Choice>
      <mc:Fallback>
        <control shapeId="21516" r:id="rId3" name="Control 12"/>
      </mc:Fallback>
    </mc:AlternateContent>
    <mc:AlternateContent xmlns:mc="http://schemas.openxmlformats.org/markup-compatibility/2006">
      <mc:Choice Requires="x14">
        <control shapeId="21513" r:id="rId5" name="Control 9">
          <controlPr defaultSize="0" r:id="rId6">
            <anchor moveWithCells="1">
              <from>
                <xdr:col>10</xdr:col>
                <xdr:colOff>0</xdr:colOff>
                <xdr:row>61</xdr:row>
                <xdr:rowOff>0</xdr:rowOff>
              </from>
              <to>
                <xdr:col>11</xdr:col>
                <xdr:colOff>304800</xdr:colOff>
                <xdr:row>62</xdr:row>
                <xdr:rowOff>19050</xdr:rowOff>
              </to>
            </anchor>
          </controlPr>
        </control>
      </mc:Choice>
      <mc:Fallback>
        <control shapeId="21513" r:id="rId5" name="Control 9"/>
      </mc:Fallback>
    </mc:AlternateContent>
    <mc:AlternateContent xmlns:mc="http://schemas.openxmlformats.org/markup-compatibility/2006">
      <mc:Choice Requires="x14">
        <control shapeId="21510" r:id="rId7" name="Control 6">
          <controlPr defaultSize="0" r:id="rId8">
            <anchor moveWithCells="1">
              <from>
                <xdr:col>10</xdr:col>
                <xdr:colOff>0</xdr:colOff>
                <xdr:row>41</xdr:row>
                <xdr:rowOff>0</xdr:rowOff>
              </from>
              <to>
                <xdr:col>11</xdr:col>
                <xdr:colOff>304800</xdr:colOff>
                <xdr:row>42</xdr:row>
                <xdr:rowOff>19050</xdr:rowOff>
              </to>
            </anchor>
          </controlPr>
        </control>
      </mc:Choice>
      <mc:Fallback>
        <control shapeId="21510" r:id="rId7" name="Control 6"/>
      </mc:Fallback>
    </mc:AlternateContent>
    <mc:AlternateContent xmlns:mc="http://schemas.openxmlformats.org/markup-compatibility/2006">
      <mc:Choice Requires="x14">
        <control shapeId="21507" r:id="rId9" name="Control 3">
          <controlPr defaultSize="0" r:id="rId10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11</xdr:col>
                <xdr:colOff>304800</xdr:colOff>
                <xdr:row>22</xdr:row>
                <xdr:rowOff>19050</xdr:rowOff>
              </to>
            </anchor>
          </controlPr>
        </control>
      </mc:Choice>
      <mc:Fallback>
        <control shapeId="21507" r:id="rId9" name="Control 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pane ySplit="1" topLeftCell="A2" activePane="bottomLeft" state="frozen"/>
      <selection pane="bottomLeft" activeCell="B2" sqref="B2"/>
    </sheetView>
  </sheetViews>
  <sheetFormatPr defaultRowHeight="18.75" customHeight="1" x14ac:dyDescent="0.25"/>
  <cols>
    <col min="1" max="1" width="9.140625" style="2"/>
    <col min="2" max="2" width="30.7109375" style="2" customWidth="1"/>
    <col min="3" max="3" width="14.28515625" style="2" customWidth="1"/>
    <col min="4" max="10" width="9.140625" style="2"/>
    <col min="11" max="11" width="10.140625" style="2" customWidth="1"/>
    <col min="12" max="16384" width="9.140625" style="2"/>
  </cols>
  <sheetData>
    <row r="1" spans="1:11" ht="53.25" customHeight="1" thickBot="1" x14ac:dyDescent="0.3">
      <c r="A1" s="19" t="s">
        <v>41</v>
      </c>
      <c r="B1" s="19" t="s">
        <v>42</v>
      </c>
      <c r="C1" s="19" t="s">
        <v>43</v>
      </c>
      <c r="D1" s="19" t="s">
        <v>44</v>
      </c>
      <c r="E1" s="19" t="s">
        <v>578</v>
      </c>
      <c r="F1" s="19" t="s">
        <v>579</v>
      </c>
      <c r="G1" s="19" t="s">
        <v>580</v>
      </c>
      <c r="H1" s="19" t="s">
        <v>45</v>
      </c>
      <c r="I1" s="19" t="s">
        <v>581</v>
      </c>
      <c r="J1" s="19" t="s">
        <v>582</v>
      </c>
      <c r="K1" s="19" t="s">
        <v>583</v>
      </c>
    </row>
    <row r="2" spans="1:11" ht="13.5" customHeight="1" thickBot="1" x14ac:dyDescent="0.3">
      <c r="A2" s="4">
        <v>1</v>
      </c>
      <c r="B2" s="20" t="s">
        <v>82</v>
      </c>
      <c r="C2" s="5" t="s">
        <v>83</v>
      </c>
      <c r="D2" s="6">
        <v>299</v>
      </c>
      <c r="E2" s="6">
        <v>0.64</v>
      </c>
      <c r="F2" s="6">
        <v>1.0349999999999999</v>
      </c>
      <c r="G2" s="6">
        <v>0.1</v>
      </c>
      <c r="H2" s="6">
        <v>30</v>
      </c>
      <c r="I2" s="6">
        <v>7.3</v>
      </c>
      <c r="J2" s="6">
        <v>8.7000000000000001E-4</v>
      </c>
      <c r="K2" s="6">
        <v>0.39900000000000002</v>
      </c>
    </row>
    <row r="3" spans="1:11" ht="13.5" customHeight="1" thickBot="1" x14ac:dyDescent="0.3">
      <c r="A3" s="4">
        <v>2</v>
      </c>
      <c r="B3" s="20" t="s">
        <v>84</v>
      </c>
      <c r="C3" s="5" t="s">
        <v>85</v>
      </c>
      <c r="D3" s="6">
        <v>228</v>
      </c>
      <c r="E3" s="6">
        <v>0.64500000000000002</v>
      </c>
      <c r="F3" s="6">
        <v>0.57699999999999996</v>
      </c>
      <c r="G3" s="6">
        <v>2.7E-2</v>
      </c>
      <c r="H3" s="6">
        <v>37</v>
      </c>
      <c r="I3" s="6">
        <v>6.5</v>
      </c>
      <c r="J3" s="6">
        <v>5.5999999999999995E-4</v>
      </c>
      <c r="K3" s="6">
        <v>0.152</v>
      </c>
    </row>
    <row r="4" spans="1:11" ht="13.5" customHeight="1" thickBot="1" x14ac:dyDescent="0.3">
      <c r="A4" s="4">
        <v>3</v>
      </c>
      <c r="B4" s="20" t="s">
        <v>2</v>
      </c>
      <c r="C4" s="5" t="s">
        <v>3</v>
      </c>
      <c r="D4" s="6">
        <v>4080</v>
      </c>
      <c r="E4" s="6">
        <v>1.6839999999999999</v>
      </c>
      <c r="F4" s="6">
        <v>1.76</v>
      </c>
      <c r="G4" s="6">
        <v>7.6999999999999999E-2</v>
      </c>
      <c r="H4" s="6">
        <v>155</v>
      </c>
      <c r="I4" s="6">
        <v>9.8000000000000007</v>
      </c>
      <c r="J4" s="6">
        <v>7.2100000000000003E-3</v>
      </c>
      <c r="K4" s="6">
        <v>0.51500000000000001</v>
      </c>
    </row>
    <row r="5" spans="1:11" ht="13.5" customHeight="1" thickBot="1" x14ac:dyDescent="0.3">
      <c r="A5" s="4">
        <v>4</v>
      </c>
      <c r="B5" s="20" t="s">
        <v>86</v>
      </c>
      <c r="C5" s="5" t="s">
        <v>87</v>
      </c>
      <c r="D5" s="6">
        <v>6103</v>
      </c>
      <c r="E5" s="6">
        <v>2.3490000000000002</v>
      </c>
      <c r="F5" s="6">
        <v>2.87</v>
      </c>
      <c r="G5" s="6">
        <v>0.307</v>
      </c>
      <c r="H5" s="6">
        <v>215</v>
      </c>
      <c r="I5" s="6">
        <v>5.7</v>
      </c>
      <c r="J5" s="6">
        <v>1.847E-2</v>
      </c>
      <c r="K5" s="6">
        <v>0.86199999999999999</v>
      </c>
    </row>
    <row r="6" spans="1:11" ht="13.5" customHeight="1" thickBot="1" x14ac:dyDescent="0.3">
      <c r="A6" s="4">
        <v>5</v>
      </c>
      <c r="B6" s="20" t="s">
        <v>88</v>
      </c>
      <c r="C6" s="5" t="s">
        <v>89</v>
      </c>
      <c r="D6" s="6">
        <v>316</v>
      </c>
      <c r="E6" s="6">
        <v>0.55300000000000005</v>
      </c>
      <c r="F6" s="6">
        <v>0.97699999999999998</v>
      </c>
      <c r="G6" s="6">
        <v>4.2999999999999997E-2</v>
      </c>
      <c r="H6" s="6">
        <v>23</v>
      </c>
      <c r="I6" s="6">
        <v>7.1</v>
      </c>
      <c r="J6" s="6">
        <v>5.9000000000000003E-4</v>
      </c>
      <c r="K6" s="6">
        <v>0.23799999999999999</v>
      </c>
    </row>
    <row r="7" spans="1:11" ht="13.5" customHeight="1" thickBot="1" x14ac:dyDescent="0.3">
      <c r="A7" s="4">
        <v>6</v>
      </c>
      <c r="B7" s="20" t="s">
        <v>90</v>
      </c>
      <c r="C7" s="5" t="s">
        <v>91</v>
      </c>
      <c r="D7" s="6">
        <v>885</v>
      </c>
      <c r="E7" s="6">
        <v>1.3540000000000001</v>
      </c>
      <c r="F7" s="6">
        <v>1.752</v>
      </c>
      <c r="G7" s="6">
        <v>7.0999999999999994E-2</v>
      </c>
      <c r="H7" s="6">
        <v>28</v>
      </c>
      <c r="I7" s="6">
        <v>8.8000000000000007</v>
      </c>
      <c r="J7" s="6">
        <v>1.33E-3</v>
      </c>
      <c r="K7" s="6">
        <v>0.44700000000000001</v>
      </c>
    </row>
    <row r="8" spans="1:11" ht="13.5" customHeight="1" thickBot="1" x14ac:dyDescent="0.3">
      <c r="A8" s="4">
        <v>7</v>
      </c>
      <c r="B8" s="20" t="s">
        <v>92</v>
      </c>
      <c r="C8" s="5" t="s">
        <v>93</v>
      </c>
      <c r="D8" s="6">
        <v>2</v>
      </c>
      <c r="E8" s="6">
        <v>0.2</v>
      </c>
      <c r="F8" s="6">
        <v>0.2</v>
      </c>
      <c r="G8" s="6">
        <v>0</v>
      </c>
      <c r="H8" s="6">
        <v>5</v>
      </c>
      <c r="I8" s="6"/>
      <c r="J8" s="6">
        <v>2.0000000000000002E-5</v>
      </c>
      <c r="K8" s="6">
        <v>8.3000000000000004E-2</v>
      </c>
    </row>
    <row r="9" spans="1:11" ht="13.5" customHeight="1" thickBot="1" x14ac:dyDescent="0.3">
      <c r="A9" s="4">
        <v>8</v>
      </c>
      <c r="B9" s="20" t="s">
        <v>94</v>
      </c>
      <c r="C9" s="5" t="s">
        <v>95</v>
      </c>
      <c r="D9" s="6">
        <v>212</v>
      </c>
      <c r="E9" s="6">
        <v>0.41699999999999998</v>
      </c>
      <c r="F9" s="6">
        <v>0.51900000000000002</v>
      </c>
      <c r="G9" s="6">
        <v>0.159</v>
      </c>
      <c r="H9" s="6">
        <v>44</v>
      </c>
      <c r="I9" s="6">
        <v>6.8</v>
      </c>
      <c r="J9" s="6">
        <v>3.4000000000000002E-4</v>
      </c>
      <c r="K9" s="6">
        <v>0.112</v>
      </c>
    </row>
    <row r="10" spans="1:11" ht="13.5" customHeight="1" thickBot="1" x14ac:dyDescent="0.3">
      <c r="A10" s="4">
        <v>9</v>
      </c>
      <c r="B10" s="20" t="s">
        <v>96</v>
      </c>
      <c r="C10" s="5" t="s">
        <v>97</v>
      </c>
      <c r="D10" s="6">
        <v>1249</v>
      </c>
      <c r="E10" s="6">
        <v>1.339</v>
      </c>
      <c r="F10" s="6">
        <v>1.5029999999999999</v>
      </c>
      <c r="G10" s="6">
        <v>0.217</v>
      </c>
      <c r="H10" s="6">
        <v>115</v>
      </c>
      <c r="I10" s="6">
        <v>5.3</v>
      </c>
      <c r="J10" s="6">
        <v>5.8399999999999997E-3</v>
      </c>
      <c r="K10" s="6">
        <v>0.64800000000000002</v>
      </c>
    </row>
    <row r="11" spans="1:11" ht="13.5" customHeight="1" thickBot="1" x14ac:dyDescent="0.3">
      <c r="A11" s="4">
        <v>10</v>
      </c>
      <c r="B11" s="20" t="s">
        <v>98</v>
      </c>
      <c r="C11" s="5" t="s">
        <v>99</v>
      </c>
      <c r="D11" s="6">
        <v>1764</v>
      </c>
      <c r="E11" s="6">
        <v>1.028</v>
      </c>
      <c r="F11" s="6">
        <v>1.4379999999999999</v>
      </c>
      <c r="G11" s="6">
        <v>0.14099999999999999</v>
      </c>
      <c r="H11" s="6">
        <v>92</v>
      </c>
      <c r="I11" s="6">
        <v>6.9</v>
      </c>
      <c r="J11" s="6">
        <v>4.0400000000000002E-3</v>
      </c>
      <c r="K11" s="6">
        <v>0.39</v>
      </c>
    </row>
    <row r="12" spans="1:11" ht="13.5" customHeight="1" thickBot="1" x14ac:dyDescent="0.3">
      <c r="A12" s="4">
        <v>11</v>
      </c>
      <c r="B12" s="20" t="s">
        <v>100</v>
      </c>
      <c r="C12" s="5" t="s">
        <v>101</v>
      </c>
      <c r="D12" s="6">
        <v>484</v>
      </c>
      <c r="E12" s="6">
        <v>0.89200000000000002</v>
      </c>
      <c r="F12" s="6">
        <v>1.3660000000000001</v>
      </c>
      <c r="G12" s="6">
        <v>5.8999999999999997E-2</v>
      </c>
      <c r="H12" s="6">
        <v>34</v>
      </c>
      <c r="I12" s="6">
        <v>5.8</v>
      </c>
      <c r="J12" s="6">
        <v>1.4599999999999999E-3</v>
      </c>
      <c r="K12" s="6">
        <v>0.41199999999999998</v>
      </c>
    </row>
    <row r="13" spans="1:11" ht="13.5" customHeight="1" thickBot="1" x14ac:dyDescent="0.3">
      <c r="A13" s="4">
        <v>12</v>
      </c>
      <c r="B13" s="20" t="s">
        <v>102</v>
      </c>
      <c r="C13" s="5" t="s">
        <v>103</v>
      </c>
      <c r="D13" s="6">
        <v>1107</v>
      </c>
      <c r="E13" s="6">
        <v>0.748</v>
      </c>
      <c r="F13" s="6">
        <v>1.115</v>
      </c>
      <c r="G13" s="6">
        <v>7.0000000000000007E-2</v>
      </c>
      <c r="H13" s="6">
        <v>57</v>
      </c>
      <c r="I13" s="6">
        <v>7.9</v>
      </c>
      <c r="J13" s="6">
        <v>2.4399999999999999E-3</v>
      </c>
      <c r="K13" s="6">
        <v>0.36099999999999999</v>
      </c>
    </row>
    <row r="14" spans="1:11" ht="13.5" customHeight="1" thickBot="1" x14ac:dyDescent="0.3">
      <c r="A14" s="4">
        <v>13</v>
      </c>
      <c r="B14" s="20" t="s">
        <v>104</v>
      </c>
      <c r="C14" s="5" t="s">
        <v>105</v>
      </c>
      <c r="D14" s="6">
        <v>2033</v>
      </c>
      <c r="E14" s="6">
        <v>2.577</v>
      </c>
      <c r="F14" s="6">
        <v>2.5960000000000001</v>
      </c>
      <c r="G14" s="6">
        <v>0.35399999999999998</v>
      </c>
      <c r="H14" s="6">
        <v>99</v>
      </c>
      <c r="I14" s="6">
        <v>5.9</v>
      </c>
      <c r="J14" s="6">
        <v>4.1999999999999997E-3</v>
      </c>
      <c r="K14" s="6">
        <v>0.55600000000000005</v>
      </c>
    </row>
    <row r="15" spans="1:11" ht="13.5" customHeight="1" thickBot="1" x14ac:dyDescent="0.3">
      <c r="A15" s="4">
        <v>14</v>
      </c>
      <c r="B15" s="20" t="s">
        <v>106</v>
      </c>
      <c r="C15" s="5" t="s">
        <v>107</v>
      </c>
      <c r="D15" s="6">
        <v>5167</v>
      </c>
      <c r="E15" s="6">
        <v>1.071</v>
      </c>
      <c r="F15" s="6">
        <v>1.2629999999999999</v>
      </c>
      <c r="G15" s="6">
        <v>9.6000000000000002E-2</v>
      </c>
      <c r="H15" s="6">
        <v>645</v>
      </c>
      <c r="I15" s="6">
        <v>4.5</v>
      </c>
      <c r="J15" s="6">
        <v>1.546E-2</v>
      </c>
      <c r="K15" s="6">
        <v>0.29099999999999998</v>
      </c>
    </row>
    <row r="16" spans="1:11" ht="13.5" customHeight="1" thickBot="1" x14ac:dyDescent="0.3">
      <c r="A16" s="4">
        <v>15</v>
      </c>
      <c r="B16" s="20" t="s">
        <v>108</v>
      </c>
      <c r="C16" s="5" t="s">
        <v>109</v>
      </c>
      <c r="D16" s="6">
        <v>562</v>
      </c>
      <c r="E16" s="6">
        <v>0.55300000000000005</v>
      </c>
      <c r="F16" s="6">
        <v>0.84499999999999997</v>
      </c>
      <c r="G16" s="6">
        <v>6.2E-2</v>
      </c>
      <c r="H16" s="6">
        <v>80</v>
      </c>
      <c r="I16" s="6">
        <v>5.8</v>
      </c>
      <c r="J16" s="6">
        <v>1.6000000000000001E-3</v>
      </c>
      <c r="K16" s="6">
        <v>0.24199999999999999</v>
      </c>
    </row>
    <row r="17" spans="1:11" ht="13.5" customHeight="1" thickBot="1" x14ac:dyDescent="0.3">
      <c r="A17" s="4">
        <v>16</v>
      </c>
      <c r="B17" s="20" t="s">
        <v>110</v>
      </c>
      <c r="C17" s="5" t="s">
        <v>111</v>
      </c>
      <c r="D17" s="6">
        <v>332</v>
      </c>
      <c r="E17" s="6">
        <v>0.60699999999999998</v>
      </c>
      <c r="F17" s="6">
        <v>0.66700000000000004</v>
      </c>
      <c r="G17" s="6">
        <v>7.4999999999999997E-2</v>
      </c>
      <c r="H17" s="6">
        <v>53</v>
      </c>
      <c r="I17" s="6">
        <v>4.8</v>
      </c>
      <c r="J17" s="6">
        <v>1.0300000000000001E-3</v>
      </c>
      <c r="K17" s="6">
        <v>0.185</v>
      </c>
    </row>
    <row r="18" spans="1:11" ht="13.5" customHeight="1" thickBot="1" x14ac:dyDescent="0.3">
      <c r="A18" s="4">
        <v>17</v>
      </c>
      <c r="B18" s="20" t="s">
        <v>29</v>
      </c>
      <c r="C18" s="5" t="s">
        <v>30</v>
      </c>
      <c r="D18" s="6">
        <v>179</v>
      </c>
      <c r="E18" s="6">
        <v>0.20300000000000001</v>
      </c>
      <c r="F18" s="6">
        <v>0.36599999999999999</v>
      </c>
      <c r="G18" s="6">
        <v>0</v>
      </c>
      <c r="H18" s="6">
        <v>30</v>
      </c>
      <c r="I18" s="6">
        <v>7.1</v>
      </c>
      <c r="J18" s="6">
        <v>2.4000000000000001E-4</v>
      </c>
      <c r="K18" s="6">
        <v>6.5000000000000002E-2</v>
      </c>
    </row>
    <row r="19" spans="1:11" ht="13.5" customHeight="1" thickBot="1" x14ac:dyDescent="0.3">
      <c r="A19" s="4">
        <v>18</v>
      </c>
      <c r="B19" s="20" t="s">
        <v>112</v>
      </c>
      <c r="C19" s="5" t="s">
        <v>113</v>
      </c>
      <c r="D19" s="6">
        <v>5382</v>
      </c>
      <c r="E19" s="6">
        <v>1.919</v>
      </c>
      <c r="F19" s="6">
        <v>2.359</v>
      </c>
      <c r="G19" s="6">
        <v>0.27700000000000002</v>
      </c>
      <c r="H19" s="6">
        <v>119</v>
      </c>
      <c r="I19" s="6">
        <v>7</v>
      </c>
      <c r="J19" s="6">
        <v>1.3440000000000001E-2</v>
      </c>
      <c r="K19" s="6">
        <v>0.71899999999999997</v>
      </c>
    </row>
    <row r="20" spans="1:11" ht="13.5" customHeight="1" thickBot="1" x14ac:dyDescent="0.3">
      <c r="A20" s="4">
        <v>19</v>
      </c>
      <c r="B20" s="20" t="s">
        <v>33</v>
      </c>
      <c r="C20" s="5" t="s">
        <v>34</v>
      </c>
      <c r="D20" s="6">
        <v>6292</v>
      </c>
      <c r="E20" s="6">
        <v>1.988</v>
      </c>
      <c r="F20" s="6">
        <v>2.4119999999999999</v>
      </c>
      <c r="G20" s="6">
        <v>0.38800000000000001</v>
      </c>
      <c r="H20" s="6">
        <v>237</v>
      </c>
      <c r="I20" s="6">
        <v>6</v>
      </c>
      <c r="J20" s="6">
        <v>1.549E-2</v>
      </c>
      <c r="K20" s="6">
        <v>0.63100000000000001</v>
      </c>
    </row>
    <row r="21" spans="1:11" ht="13.5" customHeight="1" thickBot="1" x14ac:dyDescent="0.3">
      <c r="A21" s="4">
        <v>20</v>
      </c>
      <c r="B21" s="20" t="s">
        <v>35</v>
      </c>
      <c r="C21" s="5" t="s">
        <v>36</v>
      </c>
      <c r="D21" s="6">
        <v>6586</v>
      </c>
      <c r="E21" s="6">
        <v>1.0329999999999999</v>
      </c>
      <c r="F21" s="6">
        <v>1.4690000000000001</v>
      </c>
      <c r="G21" s="6">
        <v>9.7000000000000003E-2</v>
      </c>
      <c r="H21" s="6">
        <v>359</v>
      </c>
      <c r="I21" s="6">
        <v>8.6</v>
      </c>
      <c r="J21" s="6">
        <v>1.09E-2</v>
      </c>
      <c r="K21" s="6">
        <v>0.38400000000000001</v>
      </c>
    </row>
    <row r="22" spans="1:11" ht="13.5" customHeight="1" thickBot="1" x14ac:dyDescent="0.3">
      <c r="A22" s="4">
        <v>21</v>
      </c>
      <c r="B22" s="20" t="s">
        <v>114</v>
      </c>
      <c r="C22" s="5" t="s">
        <v>115</v>
      </c>
      <c r="D22" s="6">
        <v>64</v>
      </c>
      <c r="E22" s="6">
        <v>0.26200000000000001</v>
      </c>
      <c r="F22" s="6">
        <v>0.27800000000000002</v>
      </c>
      <c r="G22" s="6">
        <v>4.2999999999999997E-2</v>
      </c>
      <c r="H22" s="6">
        <v>115</v>
      </c>
      <c r="I22" s="6"/>
      <c r="J22" s="6">
        <v>3.5E-4</v>
      </c>
      <c r="K22" s="6">
        <v>8.5000000000000006E-2</v>
      </c>
    </row>
    <row r="23" spans="1:11" ht="13.5" customHeight="1" thickBot="1" x14ac:dyDescent="0.3">
      <c r="A23" s="4">
        <v>22</v>
      </c>
      <c r="B23" s="20" t="s">
        <v>116</v>
      </c>
      <c r="C23" s="5" t="s">
        <v>117</v>
      </c>
      <c r="D23" s="6">
        <v>399</v>
      </c>
      <c r="E23" s="6">
        <v>0.66700000000000004</v>
      </c>
      <c r="F23" s="6">
        <v>1.1379999999999999</v>
      </c>
      <c r="G23" s="6">
        <v>0</v>
      </c>
      <c r="H23" s="6">
        <v>47</v>
      </c>
      <c r="I23" s="6">
        <v>5.5</v>
      </c>
      <c r="J23" s="6">
        <v>1.42E-3</v>
      </c>
      <c r="K23" s="6">
        <v>0.34799999999999998</v>
      </c>
    </row>
    <row r="24" spans="1:11" ht="13.5" customHeight="1" thickBot="1" x14ac:dyDescent="0.3">
      <c r="A24" s="4">
        <v>23</v>
      </c>
      <c r="B24" s="20" t="s">
        <v>118</v>
      </c>
      <c r="C24" s="5" t="s">
        <v>119</v>
      </c>
      <c r="D24" s="6">
        <v>854</v>
      </c>
      <c r="E24" s="6">
        <v>1.081</v>
      </c>
      <c r="F24" s="6">
        <v>1.3839999999999999</v>
      </c>
      <c r="G24" s="6">
        <v>5.6000000000000001E-2</v>
      </c>
      <c r="H24" s="6">
        <v>72</v>
      </c>
      <c r="I24" s="6">
        <v>6.5</v>
      </c>
      <c r="J24" s="6">
        <v>2.0300000000000001E-3</v>
      </c>
      <c r="K24" s="6">
        <v>0.372</v>
      </c>
    </row>
    <row r="25" spans="1:11" ht="13.5" customHeight="1" thickBot="1" x14ac:dyDescent="0.3">
      <c r="A25" s="4">
        <v>24</v>
      </c>
      <c r="B25" s="20" t="s">
        <v>120</v>
      </c>
      <c r="C25" s="5" t="s">
        <v>121</v>
      </c>
      <c r="D25" s="6">
        <v>1472</v>
      </c>
      <c r="E25" s="6">
        <v>0.56699999999999995</v>
      </c>
      <c r="F25" s="6">
        <v>0.91500000000000004</v>
      </c>
      <c r="G25" s="6">
        <v>8.1000000000000003E-2</v>
      </c>
      <c r="H25" s="6">
        <v>124</v>
      </c>
      <c r="I25" s="6">
        <v>7.1</v>
      </c>
      <c r="J25" s="6">
        <v>4.3299999999999996E-3</v>
      </c>
      <c r="K25" s="6">
        <v>0.38100000000000001</v>
      </c>
    </row>
    <row r="26" spans="1:11" ht="13.5" customHeight="1" thickBot="1" x14ac:dyDescent="0.3">
      <c r="A26" s="4">
        <v>25</v>
      </c>
      <c r="B26" s="20" t="s">
        <v>50</v>
      </c>
      <c r="C26" s="5" t="s">
        <v>51</v>
      </c>
      <c r="D26" s="6">
        <v>471</v>
      </c>
      <c r="E26" s="6">
        <v>0.19400000000000001</v>
      </c>
      <c r="F26" s="6">
        <v>0.52600000000000002</v>
      </c>
      <c r="G26" s="6">
        <v>0</v>
      </c>
      <c r="H26" s="6">
        <v>13</v>
      </c>
      <c r="I26" s="6" t="s">
        <v>12</v>
      </c>
      <c r="J26" s="6">
        <v>3.8999999999999999E-4</v>
      </c>
      <c r="K26" s="6">
        <v>0.17299999999999999</v>
      </c>
    </row>
    <row r="27" spans="1:11" ht="13.5" customHeight="1" thickBot="1" x14ac:dyDescent="0.3">
      <c r="A27" s="4">
        <v>26</v>
      </c>
      <c r="B27" s="20" t="s">
        <v>52</v>
      </c>
      <c r="C27" s="5" t="s">
        <v>53</v>
      </c>
      <c r="D27" s="6">
        <v>15777</v>
      </c>
      <c r="E27" s="6">
        <v>1.57</v>
      </c>
      <c r="F27" s="6">
        <v>1.73</v>
      </c>
      <c r="G27" s="6">
        <v>0.26700000000000002</v>
      </c>
      <c r="H27" s="6">
        <v>273</v>
      </c>
      <c r="I27" s="6">
        <v>6.6</v>
      </c>
      <c r="J27" s="6">
        <v>3.8359999999999998E-2</v>
      </c>
      <c r="K27" s="6">
        <v>0.5</v>
      </c>
    </row>
    <row r="28" spans="1:11" ht="13.5" customHeight="1" thickBot="1" x14ac:dyDescent="0.3">
      <c r="A28" s="4">
        <v>27</v>
      </c>
      <c r="B28" s="20" t="s">
        <v>122</v>
      </c>
      <c r="C28" s="5" t="s">
        <v>123</v>
      </c>
      <c r="D28" s="6">
        <v>607</v>
      </c>
      <c r="E28" s="6">
        <v>1.2969999999999999</v>
      </c>
      <c r="F28" s="6">
        <v>1.889</v>
      </c>
      <c r="G28" s="6">
        <v>0.14599999999999999</v>
      </c>
      <c r="H28" s="6">
        <v>41</v>
      </c>
      <c r="I28" s="6">
        <v>5.9</v>
      </c>
      <c r="J28" s="6">
        <v>3.1800000000000001E-3</v>
      </c>
      <c r="K28" s="6">
        <v>1.012</v>
      </c>
    </row>
    <row r="29" spans="1:11" ht="13.5" customHeight="1" thickBot="1" x14ac:dyDescent="0.3">
      <c r="A29" s="4">
        <v>28</v>
      </c>
      <c r="B29" s="20" t="s">
        <v>124</v>
      </c>
      <c r="C29" s="5" t="s">
        <v>125</v>
      </c>
      <c r="D29" s="6">
        <v>249</v>
      </c>
      <c r="E29" s="6">
        <v>0.45900000000000002</v>
      </c>
      <c r="F29" s="6">
        <v>0.69799999999999995</v>
      </c>
      <c r="G29" s="6">
        <v>0.12</v>
      </c>
      <c r="H29" s="6">
        <v>25</v>
      </c>
      <c r="I29" s="6">
        <v>6.8</v>
      </c>
      <c r="J29" s="6">
        <v>7.3999999999999999E-4</v>
      </c>
      <c r="K29" s="6">
        <v>0.255</v>
      </c>
    </row>
    <row r="30" spans="1:11" ht="13.5" customHeight="1" thickBot="1" x14ac:dyDescent="0.3">
      <c r="A30" s="4">
        <v>29</v>
      </c>
      <c r="B30" s="20" t="s">
        <v>126</v>
      </c>
      <c r="C30" s="5" t="s">
        <v>127</v>
      </c>
      <c r="D30" s="6">
        <v>125</v>
      </c>
      <c r="E30" s="6">
        <v>7.0999999999999994E-2</v>
      </c>
      <c r="F30" s="6">
        <v>0.10299999999999999</v>
      </c>
      <c r="G30" s="6">
        <v>1.7000000000000001E-2</v>
      </c>
      <c r="H30" s="6">
        <v>58</v>
      </c>
      <c r="I30" s="6">
        <v>9.1999999999999993</v>
      </c>
      <c r="J30" s="6">
        <v>2.4000000000000001E-4</v>
      </c>
      <c r="K30" s="6">
        <v>3.3000000000000002E-2</v>
      </c>
    </row>
    <row r="31" spans="1:11" ht="13.5" customHeight="1" thickBot="1" x14ac:dyDescent="0.3">
      <c r="A31" s="4">
        <v>30</v>
      </c>
      <c r="B31" s="20" t="s">
        <v>128</v>
      </c>
      <c r="C31" s="5" t="s">
        <v>129</v>
      </c>
      <c r="D31" s="6">
        <v>844</v>
      </c>
      <c r="E31" s="6">
        <v>0.80200000000000005</v>
      </c>
      <c r="F31" s="6">
        <v>0.82</v>
      </c>
      <c r="G31" s="6">
        <v>3.7999999999999999E-2</v>
      </c>
      <c r="H31" s="6">
        <v>212</v>
      </c>
      <c r="I31" s="6">
        <v>4</v>
      </c>
      <c r="J31" s="6">
        <v>2.64E-3</v>
      </c>
      <c r="K31" s="6">
        <v>0.19500000000000001</v>
      </c>
    </row>
    <row r="32" spans="1:11" ht="13.5" customHeight="1" thickBot="1" x14ac:dyDescent="0.3">
      <c r="A32" s="4">
        <v>31</v>
      </c>
      <c r="B32" s="20" t="s">
        <v>130</v>
      </c>
      <c r="C32" s="5" t="s">
        <v>131</v>
      </c>
      <c r="D32" s="6">
        <v>1056</v>
      </c>
      <c r="E32" s="6">
        <v>0.69899999999999995</v>
      </c>
      <c r="F32" s="6">
        <v>0.69199999999999995</v>
      </c>
      <c r="G32" s="6">
        <v>5.6000000000000001E-2</v>
      </c>
      <c r="H32" s="6">
        <v>161</v>
      </c>
      <c r="I32" s="6">
        <v>6.2</v>
      </c>
      <c r="J32" s="6">
        <v>3.31E-3</v>
      </c>
      <c r="K32" s="6">
        <v>0.23599999999999999</v>
      </c>
    </row>
    <row r="33" spans="1:11" ht="13.5" customHeight="1" thickBot="1" x14ac:dyDescent="0.3">
      <c r="A33" s="4">
        <v>32</v>
      </c>
      <c r="B33" s="20" t="s">
        <v>132</v>
      </c>
      <c r="C33" s="5" t="s">
        <v>133</v>
      </c>
      <c r="D33" s="6">
        <v>592</v>
      </c>
      <c r="E33" s="6">
        <v>1.4339999999999999</v>
      </c>
      <c r="F33" s="6">
        <v>1.603</v>
      </c>
      <c r="G33" s="6">
        <v>0.10299999999999999</v>
      </c>
      <c r="H33" s="6">
        <v>39</v>
      </c>
      <c r="I33" s="6">
        <v>6</v>
      </c>
      <c r="J33" s="6">
        <v>1.1900000000000001E-3</v>
      </c>
      <c r="K33" s="6">
        <v>0.33500000000000002</v>
      </c>
    </row>
    <row r="34" spans="1:11" ht="13.5" customHeight="1" thickBot="1" x14ac:dyDescent="0.3">
      <c r="A34" s="4">
        <v>33</v>
      </c>
      <c r="B34" s="20" t="s">
        <v>134</v>
      </c>
      <c r="C34" s="5" t="s">
        <v>135</v>
      </c>
      <c r="D34" s="6">
        <v>1262</v>
      </c>
      <c r="E34" s="6">
        <v>1.619</v>
      </c>
      <c r="F34" s="6">
        <v>1.494</v>
      </c>
      <c r="G34" s="6">
        <v>0.253</v>
      </c>
      <c r="H34" s="6">
        <v>95</v>
      </c>
      <c r="I34" s="6">
        <v>8.6999999999999993</v>
      </c>
      <c r="J34" s="6">
        <v>3.2100000000000002E-3</v>
      </c>
      <c r="K34" s="6">
        <v>0.64300000000000002</v>
      </c>
    </row>
    <row r="35" spans="1:11" ht="13.5" customHeight="1" thickBot="1" x14ac:dyDescent="0.3">
      <c r="A35" s="4">
        <v>34</v>
      </c>
      <c r="B35" s="20" t="s">
        <v>136</v>
      </c>
      <c r="C35" s="5" t="s">
        <v>137</v>
      </c>
      <c r="D35" s="6">
        <v>1556</v>
      </c>
      <c r="E35" s="6">
        <v>1.851</v>
      </c>
      <c r="F35" s="6">
        <v>3.1469999999999998</v>
      </c>
      <c r="G35" s="6">
        <v>0.312</v>
      </c>
      <c r="H35" s="6">
        <v>48</v>
      </c>
      <c r="I35" s="6">
        <v>6.6</v>
      </c>
      <c r="J35" s="6">
        <v>5.6600000000000001E-3</v>
      </c>
      <c r="K35" s="6">
        <v>1.3380000000000001</v>
      </c>
    </row>
    <row r="36" spans="1:11" ht="13.5" customHeight="1" thickBot="1" x14ac:dyDescent="0.3">
      <c r="A36" s="4">
        <v>35</v>
      </c>
      <c r="B36" s="20" t="s">
        <v>60</v>
      </c>
      <c r="C36" s="5" t="s">
        <v>61</v>
      </c>
      <c r="D36" s="6">
        <v>1011</v>
      </c>
      <c r="E36" s="6">
        <v>0.60299999999999998</v>
      </c>
      <c r="F36" s="6">
        <v>0.88100000000000001</v>
      </c>
      <c r="G36" s="6">
        <v>0.02</v>
      </c>
      <c r="H36" s="6">
        <v>51</v>
      </c>
      <c r="I36" s="6">
        <v>8.4</v>
      </c>
      <c r="J36" s="6">
        <v>1.64E-3</v>
      </c>
      <c r="K36" s="6">
        <v>0.27100000000000002</v>
      </c>
    </row>
    <row r="37" spans="1:11" ht="13.5" customHeight="1" thickBot="1" x14ac:dyDescent="0.3">
      <c r="A37" s="4">
        <v>36</v>
      </c>
      <c r="B37" s="20" t="s">
        <v>68</v>
      </c>
      <c r="C37" s="5" t="s">
        <v>69</v>
      </c>
      <c r="D37" s="6">
        <v>503</v>
      </c>
      <c r="E37" s="6">
        <v>1.25</v>
      </c>
      <c r="F37" s="6">
        <v>1.474</v>
      </c>
      <c r="G37" s="6">
        <v>0.25</v>
      </c>
      <c r="H37" s="6">
        <v>16</v>
      </c>
      <c r="I37" s="6">
        <v>9.5</v>
      </c>
      <c r="J37" s="6">
        <v>6.4999999999999997E-4</v>
      </c>
      <c r="K37" s="6">
        <v>0.443</v>
      </c>
    </row>
    <row r="38" spans="1:11" ht="13.5" customHeight="1" thickBot="1" x14ac:dyDescent="0.3">
      <c r="A38" s="4">
        <v>37</v>
      </c>
      <c r="B38" s="20" t="s">
        <v>138</v>
      </c>
      <c r="C38" s="5" t="s">
        <v>139</v>
      </c>
      <c r="D38" s="6">
        <v>1010</v>
      </c>
      <c r="E38" s="6">
        <v>1.254</v>
      </c>
      <c r="F38" s="6">
        <v>1.5</v>
      </c>
      <c r="G38" s="6">
        <v>0.10100000000000001</v>
      </c>
      <c r="H38" s="6">
        <v>89</v>
      </c>
      <c r="I38" s="6">
        <v>5.7</v>
      </c>
      <c r="J38" s="6">
        <v>2.64E-3</v>
      </c>
      <c r="K38" s="6">
        <v>0.38800000000000001</v>
      </c>
    </row>
    <row r="39" spans="1:11" ht="13.5" customHeight="1" thickBot="1" x14ac:dyDescent="0.3">
      <c r="A39" s="4">
        <v>38</v>
      </c>
      <c r="B39" s="20" t="s">
        <v>140</v>
      </c>
      <c r="C39" s="5" t="s">
        <v>141</v>
      </c>
      <c r="D39" s="6">
        <v>152</v>
      </c>
      <c r="E39" s="6">
        <v>0.65900000000000003</v>
      </c>
      <c r="F39" s="6">
        <v>0.68300000000000005</v>
      </c>
      <c r="G39" s="6">
        <v>3.7999999999999999E-2</v>
      </c>
      <c r="H39" s="6">
        <v>26</v>
      </c>
      <c r="I39" s="6">
        <v>6.6</v>
      </c>
      <c r="J39" s="6">
        <v>3.6999999999999999E-4</v>
      </c>
      <c r="K39" s="6">
        <v>0.182</v>
      </c>
    </row>
  </sheetData>
  <conditionalFormatting sqref="E2:E39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workbookViewId="0">
      <pane ySplit="1" topLeftCell="A2" activePane="bottomLeft" state="frozen"/>
      <selection pane="bottomLeft" activeCell="B2" sqref="B2"/>
    </sheetView>
  </sheetViews>
  <sheetFormatPr defaultRowHeight="15.75" customHeight="1" x14ac:dyDescent="0.25"/>
  <cols>
    <col min="1" max="1" width="9.140625" style="2"/>
    <col min="2" max="2" width="29.42578125" style="2" customWidth="1"/>
    <col min="3" max="3" width="16.140625" style="2" customWidth="1"/>
    <col min="4" max="10" width="9.140625" style="2"/>
    <col min="11" max="11" width="10.28515625" style="2" customWidth="1"/>
    <col min="12" max="16384" width="9.140625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ht="15.75" customHeight="1" thickBot="1" x14ac:dyDescent="0.3">
      <c r="A2" s="4">
        <v>1</v>
      </c>
      <c r="B2" s="20" t="s">
        <v>142</v>
      </c>
      <c r="C2" s="5" t="s">
        <v>143</v>
      </c>
      <c r="D2" s="6">
        <v>489</v>
      </c>
      <c r="E2" s="6">
        <v>0.749</v>
      </c>
      <c r="F2" s="6">
        <v>0.747</v>
      </c>
      <c r="G2" s="6">
        <v>7.2999999999999995E-2</v>
      </c>
      <c r="H2" s="6">
        <v>96</v>
      </c>
      <c r="I2" s="6">
        <v>4.8</v>
      </c>
      <c r="J2" s="6">
        <v>1.8799999999999999E-3</v>
      </c>
      <c r="K2" s="6">
        <v>0.245</v>
      </c>
    </row>
    <row r="3" spans="1:11" ht="15.75" customHeight="1" thickBot="1" x14ac:dyDescent="0.3">
      <c r="A3" s="4">
        <v>2</v>
      </c>
      <c r="B3" s="20" t="s">
        <v>144</v>
      </c>
      <c r="C3" s="5" t="s">
        <v>145</v>
      </c>
      <c r="D3" s="6">
        <v>923</v>
      </c>
      <c r="E3" s="6">
        <v>3</v>
      </c>
      <c r="F3" s="6">
        <v>5.0910000000000002</v>
      </c>
      <c r="G3" s="6">
        <v>0.33300000000000002</v>
      </c>
      <c r="H3" s="6">
        <v>3</v>
      </c>
      <c r="I3" s="6" t="s">
        <v>12</v>
      </c>
      <c r="J3" s="6">
        <v>5.5000000000000003E-4</v>
      </c>
      <c r="K3" s="6">
        <v>2.5739999999999998</v>
      </c>
    </row>
    <row r="4" spans="1:11" ht="15.75" customHeight="1" thickBot="1" x14ac:dyDescent="0.3">
      <c r="A4" s="4">
        <v>3</v>
      </c>
      <c r="B4" s="20" t="s">
        <v>146</v>
      </c>
      <c r="C4" s="5" t="s">
        <v>147</v>
      </c>
      <c r="D4" s="6">
        <v>30</v>
      </c>
      <c r="E4" s="6">
        <v>0.125</v>
      </c>
      <c r="F4" s="6"/>
      <c r="G4" s="6">
        <v>3.1E-2</v>
      </c>
      <c r="H4" s="6">
        <v>32</v>
      </c>
      <c r="I4" s="6"/>
      <c r="J4" s="6">
        <v>8.0000000000000007E-5</v>
      </c>
      <c r="K4" s="6"/>
    </row>
    <row r="5" spans="1:11" ht="15.75" customHeight="1" thickBot="1" x14ac:dyDescent="0.3">
      <c r="A5" s="4">
        <v>4</v>
      </c>
      <c r="B5" s="20" t="s">
        <v>148</v>
      </c>
      <c r="C5" s="5" t="s">
        <v>149</v>
      </c>
      <c r="D5" s="6">
        <v>5568</v>
      </c>
      <c r="E5" s="6">
        <v>1.8260000000000001</v>
      </c>
      <c r="F5" s="6">
        <v>2.0990000000000002</v>
      </c>
      <c r="G5" s="6">
        <v>0.34200000000000003</v>
      </c>
      <c r="H5" s="6">
        <v>342</v>
      </c>
      <c r="I5" s="6">
        <v>4.9000000000000004</v>
      </c>
      <c r="J5" s="6">
        <v>1.9349999999999999E-2</v>
      </c>
      <c r="K5" s="6">
        <v>0.64500000000000002</v>
      </c>
    </row>
    <row r="6" spans="1:11" ht="15.75" customHeight="1" thickBot="1" x14ac:dyDescent="0.3">
      <c r="A6" s="4">
        <v>5</v>
      </c>
      <c r="B6" s="20" t="s">
        <v>150</v>
      </c>
      <c r="C6" s="5" t="s">
        <v>151</v>
      </c>
      <c r="D6" s="6">
        <v>51</v>
      </c>
      <c r="E6" s="6">
        <v>0.38300000000000001</v>
      </c>
      <c r="F6" s="6"/>
      <c r="G6" s="6">
        <v>5.7000000000000002E-2</v>
      </c>
      <c r="H6" s="6">
        <v>35</v>
      </c>
      <c r="I6" s="6"/>
      <c r="J6" s="6">
        <v>2.7E-4</v>
      </c>
      <c r="K6" s="6"/>
    </row>
    <row r="7" spans="1:11" ht="15.75" customHeight="1" thickBot="1" x14ac:dyDescent="0.3">
      <c r="A7" s="4">
        <v>6</v>
      </c>
      <c r="B7" s="20" t="s">
        <v>152</v>
      </c>
      <c r="C7" s="5" t="s">
        <v>153</v>
      </c>
      <c r="D7" s="6">
        <v>447</v>
      </c>
      <c r="E7" s="6">
        <v>0.40400000000000003</v>
      </c>
      <c r="F7" s="6">
        <v>0.40699999999999997</v>
      </c>
      <c r="G7" s="6">
        <v>6.6000000000000003E-2</v>
      </c>
      <c r="H7" s="6">
        <v>91</v>
      </c>
      <c r="I7" s="6">
        <v>7.6</v>
      </c>
      <c r="J7" s="6">
        <v>7.2999999999999996E-4</v>
      </c>
      <c r="K7" s="6">
        <v>9.7000000000000003E-2</v>
      </c>
    </row>
    <row r="8" spans="1:11" ht="15.75" customHeight="1" thickBot="1" x14ac:dyDescent="0.3">
      <c r="A8" s="4">
        <v>7</v>
      </c>
      <c r="B8" s="20" t="s">
        <v>154</v>
      </c>
      <c r="C8" s="5" t="s">
        <v>155</v>
      </c>
      <c r="D8" s="6">
        <v>714</v>
      </c>
      <c r="E8" s="6">
        <v>0.92800000000000005</v>
      </c>
      <c r="F8" s="6">
        <v>0.91700000000000004</v>
      </c>
      <c r="G8" s="6">
        <v>0.10299999999999999</v>
      </c>
      <c r="H8" s="6">
        <v>58</v>
      </c>
      <c r="I8" s="6" t="s">
        <v>12</v>
      </c>
      <c r="J8" s="6">
        <v>1.5200000000000001E-3</v>
      </c>
      <c r="K8" s="6">
        <v>0.36199999999999999</v>
      </c>
    </row>
    <row r="9" spans="1:11" ht="15.75" customHeight="1" thickBot="1" x14ac:dyDescent="0.3">
      <c r="A9" s="4">
        <v>8</v>
      </c>
      <c r="B9" s="20" t="s">
        <v>156</v>
      </c>
      <c r="C9" s="5" t="s">
        <v>157</v>
      </c>
      <c r="D9" s="6">
        <v>49</v>
      </c>
      <c r="E9" s="6">
        <v>3.1E-2</v>
      </c>
      <c r="F9" s="6">
        <v>3.4000000000000002E-2</v>
      </c>
      <c r="G9" s="6">
        <v>6.9000000000000006E-2</v>
      </c>
      <c r="H9" s="6">
        <v>58</v>
      </c>
      <c r="I9" s="6"/>
      <c r="J9" s="6">
        <v>5.0000000000000002E-5</v>
      </c>
      <c r="K9" s="6">
        <v>7.0000000000000001E-3</v>
      </c>
    </row>
    <row r="10" spans="1:11" ht="15.75" customHeight="1" thickBot="1" x14ac:dyDescent="0.3">
      <c r="A10" s="4">
        <v>9</v>
      </c>
      <c r="B10" s="20" t="s">
        <v>158</v>
      </c>
      <c r="C10" s="5" t="s">
        <v>159</v>
      </c>
      <c r="D10" s="6">
        <v>147</v>
      </c>
      <c r="E10" s="6">
        <v>0.19400000000000001</v>
      </c>
      <c r="F10" s="6"/>
      <c r="G10" s="6">
        <v>3.6999999999999998E-2</v>
      </c>
      <c r="H10" s="6">
        <v>109</v>
      </c>
      <c r="I10" s="6">
        <v>4.2</v>
      </c>
      <c r="J10" s="6">
        <v>5.2999999999999998E-4</v>
      </c>
      <c r="K10" s="6"/>
    </row>
    <row r="11" spans="1:11" ht="15.75" customHeight="1" thickBot="1" x14ac:dyDescent="0.3">
      <c r="A11" s="4">
        <v>10</v>
      </c>
      <c r="B11" s="20" t="s">
        <v>160</v>
      </c>
      <c r="C11" s="5" t="s">
        <v>161</v>
      </c>
      <c r="D11" s="6">
        <v>242</v>
      </c>
      <c r="E11" s="6">
        <v>0.30199999999999999</v>
      </c>
      <c r="F11" s="6">
        <v>0.38300000000000001</v>
      </c>
      <c r="G11" s="6">
        <v>6.6000000000000003E-2</v>
      </c>
      <c r="H11" s="6">
        <v>61</v>
      </c>
      <c r="I11" s="6">
        <v>6</v>
      </c>
      <c r="J11" s="6">
        <v>4.0000000000000002E-4</v>
      </c>
      <c r="K11" s="6">
        <v>6.6000000000000003E-2</v>
      </c>
    </row>
    <row r="12" spans="1:11" ht="15.75" customHeight="1" thickBot="1" x14ac:dyDescent="0.3">
      <c r="A12" s="4">
        <v>11</v>
      </c>
      <c r="B12" s="20" t="s">
        <v>162</v>
      </c>
      <c r="C12" s="5" t="s">
        <v>163</v>
      </c>
      <c r="D12" s="6">
        <v>3221</v>
      </c>
      <c r="E12" s="6">
        <v>1.6619999999999999</v>
      </c>
      <c r="F12" s="6">
        <v>1.724</v>
      </c>
      <c r="G12" s="6">
        <v>0.123</v>
      </c>
      <c r="H12" s="6">
        <v>154</v>
      </c>
      <c r="I12" s="6">
        <v>6.3</v>
      </c>
      <c r="J12" s="6">
        <v>4.6499999999999996E-3</v>
      </c>
      <c r="K12" s="6">
        <v>0.27300000000000002</v>
      </c>
    </row>
    <row r="13" spans="1:11" ht="15.75" customHeight="1" thickBot="1" x14ac:dyDescent="0.3">
      <c r="A13" s="4">
        <v>12</v>
      </c>
      <c r="B13" s="20" t="s">
        <v>164</v>
      </c>
      <c r="C13" s="5" t="s">
        <v>165</v>
      </c>
      <c r="D13" s="6">
        <v>59</v>
      </c>
      <c r="E13" s="6">
        <v>0.36</v>
      </c>
      <c r="F13" s="6">
        <v>0.39800000000000002</v>
      </c>
      <c r="G13" s="6">
        <v>0.14599999999999999</v>
      </c>
      <c r="H13" s="6">
        <v>48</v>
      </c>
      <c r="I13" s="6"/>
      <c r="J13" s="6">
        <v>3.3E-4</v>
      </c>
      <c r="K13" s="6">
        <v>0.14599999999999999</v>
      </c>
    </row>
    <row r="14" spans="1:11" ht="15.75" customHeight="1" thickBot="1" x14ac:dyDescent="0.3">
      <c r="A14" s="4">
        <v>13</v>
      </c>
      <c r="B14" s="20" t="s">
        <v>166</v>
      </c>
      <c r="C14" s="5" t="s">
        <v>167</v>
      </c>
      <c r="D14" s="6">
        <v>457</v>
      </c>
      <c r="E14" s="6">
        <v>0.625</v>
      </c>
      <c r="F14" s="6">
        <v>0.98599999999999999</v>
      </c>
      <c r="G14" s="6">
        <v>0.22900000000000001</v>
      </c>
      <c r="H14" s="6">
        <v>35</v>
      </c>
      <c r="I14" s="6">
        <v>9.1</v>
      </c>
      <c r="J14" s="6">
        <v>1.5E-3</v>
      </c>
      <c r="K14" s="6">
        <v>0.53300000000000003</v>
      </c>
    </row>
    <row r="15" spans="1:11" ht="15.75" customHeight="1" thickBot="1" x14ac:dyDescent="0.3">
      <c r="A15" s="4">
        <v>14</v>
      </c>
      <c r="B15" s="20" t="s">
        <v>168</v>
      </c>
      <c r="C15" s="5" t="s">
        <v>169</v>
      </c>
      <c r="D15" s="6">
        <v>897</v>
      </c>
      <c r="E15" s="6">
        <v>0.77</v>
      </c>
      <c r="F15" s="6">
        <v>0.82099999999999995</v>
      </c>
      <c r="G15" s="6">
        <v>0.126</v>
      </c>
      <c r="H15" s="6">
        <v>159</v>
      </c>
      <c r="I15" s="6">
        <v>4</v>
      </c>
      <c r="J15" s="6">
        <v>4.3699999999999998E-3</v>
      </c>
      <c r="K15" s="6">
        <v>0.30299999999999999</v>
      </c>
    </row>
    <row r="16" spans="1:11" ht="15.75" customHeight="1" thickBot="1" x14ac:dyDescent="0.3">
      <c r="A16" s="4">
        <v>15</v>
      </c>
      <c r="B16" s="20" t="s">
        <v>170</v>
      </c>
      <c r="C16" s="5" t="s">
        <v>171</v>
      </c>
      <c r="D16" s="6">
        <v>4079</v>
      </c>
      <c r="E16" s="6">
        <v>1.599</v>
      </c>
      <c r="F16" s="6">
        <v>1.8819999999999999</v>
      </c>
      <c r="G16" s="6">
        <v>0.22</v>
      </c>
      <c r="H16" s="6">
        <v>182</v>
      </c>
      <c r="I16" s="6">
        <v>7.8</v>
      </c>
      <c r="J16" s="6">
        <v>1.3559999999999999E-2</v>
      </c>
      <c r="K16" s="6">
        <v>0.85599999999999998</v>
      </c>
    </row>
    <row r="17" spans="1:11" ht="15.75" customHeight="1" thickBot="1" x14ac:dyDescent="0.3">
      <c r="A17" s="4">
        <v>16</v>
      </c>
      <c r="B17" s="20" t="s">
        <v>172</v>
      </c>
      <c r="C17" s="5" t="s">
        <v>173</v>
      </c>
      <c r="D17" s="6">
        <v>275</v>
      </c>
      <c r="E17" s="6">
        <v>0.45</v>
      </c>
      <c r="F17" s="6">
        <v>0.81200000000000006</v>
      </c>
      <c r="G17" s="6">
        <v>4.8000000000000001E-2</v>
      </c>
      <c r="H17" s="6">
        <v>21</v>
      </c>
      <c r="I17" s="6" t="s">
        <v>12</v>
      </c>
      <c r="J17" s="6">
        <v>6.2E-4</v>
      </c>
      <c r="K17" s="6">
        <v>0.317</v>
      </c>
    </row>
    <row r="18" spans="1:11" ht="15.75" customHeight="1" thickBot="1" x14ac:dyDescent="0.3">
      <c r="A18" s="4">
        <v>17</v>
      </c>
      <c r="B18" s="20" t="s">
        <v>174</v>
      </c>
      <c r="C18" s="5" t="s">
        <v>175</v>
      </c>
      <c r="D18" s="6">
        <v>259</v>
      </c>
      <c r="E18" s="6">
        <v>0.505</v>
      </c>
      <c r="F18" s="6">
        <v>0.45700000000000002</v>
      </c>
      <c r="G18" s="6">
        <v>0.13200000000000001</v>
      </c>
      <c r="H18" s="6">
        <v>53</v>
      </c>
      <c r="I18" s="6">
        <v>7.3</v>
      </c>
      <c r="J18" s="6">
        <v>5.6999999999999998E-4</v>
      </c>
      <c r="K18" s="6">
        <v>0.13100000000000001</v>
      </c>
    </row>
    <row r="19" spans="1:11" ht="15.75" customHeight="1" thickBot="1" x14ac:dyDescent="0.3">
      <c r="A19" s="4">
        <v>18</v>
      </c>
      <c r="B19" s="20" t="s">
        <v>176</v>
      </c>
      <c r="C19" s="5" t="s">
        <v>177</v>
      </c>
      <c r="D19" s="6">
        <v>2371</v>
      </c>
      <c r="E19" s="6">
        <v>1.2669999999999999</v>
      </c>
      <c r="F19" s="6">
        <v>1.5720000000000001</v>
      </c>
      <c r="G19" s="6">
        <v>0.224</v>
      </c>
      <c r="H19" s="6">
        <v>161</v>
      </c>
      <c r="I19" s="6">
        <v>7.2</v>
      </c>
      <c r="J19" s="6">
        <v>6.4000000000000003E-3</v>
      </c>
      <c r="K19" s="6">
        <v>0.57399999999999995</v>
      </c>
    </row>
    <row r="20" spans="1:11" ht="15.75" customHeight="1" thickBot="1" x14ac:dyDescent="0.3">
      <c r="A20" s="4">
        <v>19</v>
      </c>
      <c r="B20" s="20" t="s">
        <v>178</v>
      </c>
      <c r="C20" s="5" t="s">
        <v>179</v>
      </c>
      <c r="D20" s="6">
        <v>2146</v>
      </c>
      <c r="E20" s="6">
        <v>0.89400000000000002</v>
      </c>
      <c r="F20" s="6">
        <v>1.081</v>
      </c>
      <c r="G20" s="6">
        <v>1.2999999999999999E-2</v>
      </c>
      <c r="H20" s="6">
        <v>75</v>
      </c>
      <c r="I20" s="6" t="s">
        <v>12</v>
      </c>
      <c r="J20" s="6">
        <v>4.7099999999999998E-3</v>
      </c>
      <c r="K20" s="6">
        <v>0.50700000000000001</v>
      </c>
    </row>
    <row r="21" spans="1:11" ht="15.75" customHeight="1" thickBot="1" x14ac:dyDescent="0.3">
      <c r="A21" s="7">
        <v>20</v>
      </c>
      <c r="B21" s="20" t="s">
        <v>180</v>
      </c>
      <c r="C21" s="8" t="s">
        <v>181</v>
      </c>
      <c r="D21" s="9">
        <v>621</v>
      </c>
      <c r="E21" s="9">
        <v>0.80800000000000005</v>
      </c>
      <c r="F21" s="9">
        <v>1.2170000000000001</v>
      </c>
      <c r="G21" s="9">
        <v>4.2999999999999997E-2</v>
      </c>
      <c r="H21" s="9">
        <v>70</v>
      </c>
      <c r="I21" s="9">
        <v>7.6</v>
      </c>
      <c r="J21" s="9">
        <v>1.92E-3</v>
      </c>
      <c r="K21" s="9">
        <v>0.47699999999999998</v>
      </c>
    </row>
    <row r="22" spans="1:11" ht="15.75" customHeight="1" thickBot="1" x14ac:dyDescent="0.3">
      <c r="A22" s="4">
        <v>21</v>
      </c>
      <c r="B22" s="20" t="s">
        <v>182</v>
      </c>
      <c r="C22" s="5" t="s">
        <v>183</v>
      </c>
      <c r="D22" s="6">
        <v>127</v>
      </c>
      <c r="E22" s="6">
        <v>0.34799999999999998</v>
      </c>
      <c r="F22" s="6">
        <v>0.32500000000000001</v>
      </c>
      <c r="G22" s="6">
        <v>0.111</v>
      </c>
      <c r="H22" s="6">
        <v>18</v>
      </c>
      <c r="I22" s="6" t="s">
        <v>12</v>
      </c>
      <c r="J22" s="6">
        <v>2.4000000000000001E-4</v>
      </c>
      <c r="K22" s="6">
        <v>0.105</v>
      </c>
    </row>
    <row r="23" spans="1:11" ht="15.75" customHeight="1" thickBot="1" x14ac:dyDescent="0.3">
      <c r="A23" s="4">
        <v>22</v>
      </c>
      <c r="B23" s="20" t="s">
        <v>184</v>
      </c>
      <c r="C23" s="5" t="s">
        <v>185</v>
      </c>
      <c r="D23" s="6">
        <v>998</v>
      </c>
      <c r="E23" s="6">
        <v>0.93700000000000006</v>
      </c>
      <c r="F23" s="6">
        <v>1.202</v>
      </c>
      <c r="G23" s="6">
        <v>0.12</v>
      </c>
      <c r="H23" s="6">
        <v>117</v>
      </c>
      <c r="I23" s="6">
        <v>5.4</v>
      </c>
      <c r="J23" s="6">
        <v>3.8E-3</v>
      </c>
      <c r="K23" s="6">
        <v>0.41699999999999998</v>
      </c>
    </row>
    <row r="24" spans="1:11" ht="15.75" customHeight="1" thickBot="1" x14ac:dyDescent="0.3">
      <c r="A24" s="4">
        <v>23</v>
      </c>
      <c r="B24" s="20" t="s">
        <v>186</v>
      </c>
      <c r="C24" s="5" t="s">
        <v>187</v>
      </c>
      <c r="D24" s="6">
        <v>437</v>
      </c>
      <c r="E24" s="6">
        <v>0.65800000000000003</v>
      </c>
      <c r="F24" s="6">
        <v>1.0229999999999999</v>
      </c>
      <c r="G24" s="6">
        <v>6.8000000000000005E-2</v>
      </c>
      <c r="H24" s="6">
        <v>44</v>
      </c>
      <c r="I24" s="6">
        <v>5.0999999999999996</v>
      </c>
      <c r="J24" s="6">
        <v>2.0899999999999998E-3</v>
      </c>
      <c r="K24" s="6">
        <v>0.41499999999999998</v>
      </c>
    </row>
    <row r="25" spans="1:11" ht="15.75" customHeight="1" thickBot="1" x14ac:dyDescent="0.3">
      <c r="A25" s="4">
        <v>24</v>
      </c>
      <c r="B25" s="20" t="s">
        <v>104</v>
      </c>
      <c r="C25" s="5" t="s">
        <v>105</v>
      </c>
      <c r="D25" s="6">
        <v>2033</v>
      </c>
      <c r="E25" s="6">
        <v>2.577</v>
      </c>
      <c r="F25" s="6">
        <v>2.5960000000000001</v>
      </c>
      <c r="G25" s="6">
        <v>0.35399999999999998</v>
      </c>
      <c r="H25" s="6">
        <v>99</v>
      </c>
      <c r="I25" s="6">
        <v>5.9</v>
      </c>
      <c r="J25" s="6">
        <v>4.1999999999999997E-3</v>
      </c>
      <c r="K25" s="6">
        <v>0.55600000000000005</v>
      </c>
    </row>
    <row r="26" spans="1:11" ht="15.75" customHeight="1" thickBot="1" x14ac:dyDescent="0.3">
      <c r="A26" s="4">
        <v>25</v>
      </c>
      <c r="B26" s="20" t="s">
        <v>188</v>
      </c>
      <c r="C26" s="5" t="s">
        <v>189</v>
      </c>
      <c r="D26" s="6">
        <v>153</v>
      </c>
      <c r="E26" s="6">
        <v>0.39700000000000002</v>
      </c>
      <c r="F26" s="6">
        <v>0.42599999999999999</v>
      </c>
      <c r="G26" s="6">
        <v>4.8000000000000001E-2</v>
      </c>
      <c r="H26" s="6">
        <v>42</v>
      </c>
      <c r="I26" s="6">
        <v>6</v>
      </c>
      <c r="J26" s="6">
        <v>4.4000000000000002E-4</v>
      </c>
      <c r="K26" s="6">
        <v>0.128</v>
      </c>
    </row>
    <row r="27" spans="1:11" ht="15.75" customHeight="1" thickBot="1" x14ac:dyDescent="0.3">
      <c r="A27" s="4">
        <v>26</v>
      </c>
      <c r="B27" s="20" t="s">
        <v>190</v>
      </c>
      <c r="C27" s="5" t="s">
        <v>191</v>
      </c>
      <c r="D27" s="6">
        <v>273</v>
      </c>
      <c r="E27" s="6">
        <v>0.51100000000000001</v>
      </c>
      <c r="F27" s="6">
        <v>0.46400000000000002</v>
      </c>
      <c r="G27" s="6">
        <v>8.9999999999999993E-3</v>
      </c>
      <c r="H27" s="6">
        <v>108</v>
      </c>
      <c r="I27" s="6">
        <v>3.9</v>
      </c>
      <c r="J27" s="6">
        <v>8.5999999999999998E-4</v>
      </c>
      <c r="K27" s="6">
        <v>9.6000000000000002E-2</v>
      </c>
    </row>
    <row r="28" spans="1:11" ht="15.75" customHeight="1" thickBot="1" x14ac:dyDescent="0.3">
      <c r="A28" s="4">
        <v>27</v>
      </c>
      <c r="B28" s="20" t="s">
        <v>110</v>
      </c>
      <c r="C28" s="5" t="s">
        <v>111</v>
      </c>
      <c r="D28" s="6">
        <v>332</v>
      </c>
      <c r="E28" s="6">
        <v>0.60699999999999998</v>
      </c>
      <c r="F28" s="6">
        <v>0.66700000000000004</v>
      </c>
      <c r="G28" s="6">
        <v>7.4999999999999997E-2</v>
      </c>
      <c r="H28" s="6">
        <v>53</v>
      </c>
      <c r="I28" s="6">
        <v>4.8</v>
      </c>
      <c r="J28" s="6">
        <v>1.0300000000000001E-3</v>
      </c>
      <c r="K28" s="6">
        <v>0.185</v>
      </c>
    </row>
    <row r="29" spans="1:11" ht="15.75" customHeight="1" thickBot="1" x14ac:dyDescent="0.3">
      <c r="A29" s="4">
        <v>28</v>
      </c>
      <c r="B29" s="20" t="s">
        <v>192</v>
      </c>
      <c r="C29" s="5" t="s">
        <v>193</v>
      </c>
      <c r="D29" s="6">
        <v>283</v>
      </c>
      <c r="E29" s="6">
        <v>0.94699999999999995</v>
      </c>
      <c r="F29" s="6"/>
      <c r="G29" s="6">
        <v>0.111</v>
      </c>
      <c r="H29" s="6">
        <v>36</v>
      </c>
      <c r="I29" s="6">
        <v>5.4</v>
      </c>
      <c r="J29" s="6">
        <v>1.1199999999999999E-3</v>
      </c>
      <c r="K29" s="6"/>
    </row>
    <row r="30" spans="1:11" ht="15.75" customHeight="1" thickBot="1" x14ac:dyDescent="0.3">
      <c r="A30" s="4">
        <v>29</v>
      </c>
      <c r="B30" s="20" t="s">
        <v>194</v>
      </c>
      <c r="C30" s="5" t="s">
        <v>195</v>
      </c>
      <c r="D30" s="6">
        <v>4586</v>
      </c>
      <c r="E30" s="6">
        <v>1.806</v>
      </c>
      <c r="F30" s="6">
        <v>2.04</v>
      </c>
      <c r="G30" s="6">
        <v>0.504</v>
      </c>
      <c r="H30" s="6">
        <v>230</v>
      </c>
      <c r="I30" s="6">
        <v>6.3</v>
      </c>
      <c r="J30" s="6">
        <v>1.353E-2</v>
      </c>
      <c r="K30" s="6">
        <v>0.68</v>
      </c>
    </row>
    <row r="31" spans="1:11" ht="15.75" customHeight="1" thickBot="1" x14ac:dyDescent="0.3">
      <c r="A31" s="4">
        <v>30</v>
      </c>
      <c r="B31" s="20" t="s">
        <v>196</v>
      </c>
      <c r="C31" s="5" t="s">
        <v>197</v>
      </c>
      <c r="D31" s="6">
        <v>2829</v>
      </c>
      <c r="E31" s="6">
        <v>1.802</v>
      </c>
      <c r="F31" s="6">
        <v>1.9890000000000001</v>
      </c>
      <c r="G31" s="6">
        <v>0.28399999999999997</v>
      </c>
      <c r="H31" s="6">
        <v>109</v>
      </c>
      <c r="I31" s="6">
        <v>7.2</v>
      </c>
      <c r="J31" s="6">
        <v>9.0900000000000009E-3</v>
      </c>
      <c r="K31" s="6">
        <v>0.85199999999999998</v>
      </c>
    </row>
    <row r="32" spans="1:11" ht="15.75" customHeight="1" thickBot="1" x14ac:dyDescent="0.3">
      <c r="A32" s="4">
        <v>31</v>
      </c>
      <c r="B32" s="20" t="s">
        <v>198</v>
      </c>
      <c r="C32" s="5" t="s">
        <v>199</v>
      </c>
      <c r="D32" s="6">
        <v>19957</v>
      </c>
      <c r="E32" s="6">
        <v>1.899</v>
      </c>
      <c r="F32" s="6">
        <v>2.423</v>
      </c>
      <c r="G32" s="6">
        <v>0.29199999999999998</v>
      </c>
      <c r="H32" s="6">
        <v>599</v>
      </c>
      <c r="I32" s="6">
        <v>8.1999999999999993</v>
      </c>
      <c r="J32" s="6">
        <v>3.8269999999999998E-2</v>
      </c>
      <c r="K32" s="6">
        <v>0.747</v>
      </c>
    </row>
    <row r="33" spans="1:11" ht="15.75" customHeight="1" thickBot="1" x14ac:dyDescent="0.3">
      <c r="A33" s="4">
        <v>32</v>
      </c>
      <c r="B33" s="20" t="s">
        <v>200</v>
      </c>
      <c r="C33" s="5" t="s">
        <v>201</v>
      </c>
      <c r="D33" s="6">
        <v>54</v>
      </c>
      <c r="E33" s="6">
        <v>0.21299999999999999</v>
      </c>
      <c r="F33" s="6">
        <v>0.35799999999999998</v>
      </c>
      <c r="G33" s="6">
        <v>0.05</v>
      </c>
      <c r="H33" s="6">
        <v>20</v>
      </c>
      <c r="I33" s="6"/>
      <c r="J33" s="6">
        <v>2.4000000000000001E-4</v>
      </c>
      <c r="K33" s="6">
        <v>0.115</v>
      </c>
    </row>
    <row r="34" spans="1:11" ht="15.75" customHeight="1" thickBot="1" x14ac:dyDescent="0.3">
      <c r="A34" s="4">
        <v>33</v>
      </c>
      <c r="B34" s="20" t="s">
        <v>202</v>
      </c>
      <c r="C34" s="5" t="s">
        <v>203</v>
      </c>
      <c r="D34" s="6">
        <v>2965</v>
      </c>
      <c r="E34" s="6">
        <v>1.522</v>
      </c>
      <c r="F34" s="6">
        <v>1.756</v>
      </c>
      <c r="G34" s="6">
        <v>0.36899999999999999</v>
      </c>
      <c r="H34" s="6">
        <v>111</v>
      </c>
      <c r="I34" s="6">
        <v>7.5</v>
      </c>
      <c r="J34" s="6">
        <v>8.6199999999999992E-3</v>
      </c>
      <c r="K34" s="6">
        <v>0.63900000000000001</v>
      </c>
    </row>
    <row r="35" spans="1:11" ht="15.75" customHeight="1" thickBot="1" x14ac:dyDescent="0.3">
      <c r="A35" s="4">
        <v>34</v>
      </c>
      <c r="B35" s="20" t="s">
        <v>112</v>
      </c>
      <c r="C35" s="5" t="s">
        <v>113</v>
      </c>
      <c r="D35" s="6">
        <v>5382</v>
      </c>
      <c r="E35" s="6">
        <v>1.919</v>
      </c>
      <c r="F35" s="6">
        <v>2.359</v>
      </c>
      <c r="G35" s="6">
        <v>0.27700000000000002</v>
      </c>
      <c r="H35" s="6">
        <v>119</v>
      </c>
      <c r="I35" s="6">
        <v>7</v>
      </c>
      <c r="J35" s="6">
        <v>1.3440000000000001E-2</v>
      </c>
      <c r="K35" s="6">
        <v>0.71899999999999997</v>
      </c>
    </row>
    <row r="36" spans="1:11" ht="15.75" customHeight="1" thickBot="1" x14ac:dyDescent="0.3">
      <c r="A36" s="4">
        <v>35</v>
      </c>
      <c r="B36" s="20" t="s">
        <v>204</v>
      </c>
      <c r="C36" s="5" t="s">
        <v>205</v>
      </c>
      <c r="D36" s="6">
        <v>3665</v>
      </c>
      <c r="E36" s="6">
        <v>1.266</v>
      </c>
      <c r="F36" s="6">
        <v>1.542</v>
      </c>
      <c r="G36" s="6">
        <v>0.20499999999999999</v>
      </c>
      <c r="H36" s="6">
        <v>166</v>
      </c>
      <c r="I36" s="6">
        <v>10</v>
      </c>
      <c r="J36" s="6">
        <v>8.3300000000000006E-3</v>
      </c>
      <c r="K36" s="6">
        <v>0.74299999999999999</v>
      </c>
    </row>
    <row r="37" spans="1:11" ht="15.75" customHeight="1" thickBot="1" x14ac:dyDescent="0.3">
      <c r="A37" s="4">
        <v>36</v>
      </c>
      <c r="B37" s="20" t="s">
        <v>206</v>
      </c>
      <c r="C37" s="5" t="s">
        <v>207</v>
      </c>
      <c r="D37" s="6">
        <v>234</v>
      </c>
      <c r="E37" s="6">
        <v>0.52900000000000003</v>
      </c>
      <c r="F37" s="6">
        <v>0.41899999999999998</v>
      </c>
      <c r="G37" s="6">
        <v>2.3E-2</v>
      </c>
      <c r="H37" s="6">
        <v>43</v>
      </c>
      <c r="I37" s="6">
        <v>6.7</v>
      </c>
      <c r="J37" s="6">
        <v>7.3999999999999999E-4</v>
      </c>
      <c r="K37" s="6">
        <v>0.17699999999999999</v>
      </c>
    </row>
    <row r="38" spans="1:11" ht="15.75" customHeight="1" thickBot="1" x14ac:dyDescent="0.3">
      <c r="A38" s="4">
        <v>37</v>
      </c>
      <c r="B38" s="20" t="s">
        <v>208</v>
      </c>
      <c r="C38" s="5" t="s">
        <v>209</v>
      </c>
      <c r="D38" s="6">
        <v>51</v>
      </c>
      <c r="E38" s="6">
        <v>0.68200000000000005</v>
      </c>
      <c r="F38" s="6">
        <v>0.72099999999999997</v>
      </c>
      <c r="G38" s="6">
        <v>0.08</v>
      </c>
      <c r="H38" s="6">
        <v>25</v>
      </c>
      <c r="I38" s="6"/>
      <c r="J38" s="6">
        <v>2.4000000000000001E-4</v>
      </c>
      <c r="K38" s="6">
        <v>0.183</v>
      </c>
    </row>
    <row r="39" spans="1:11" ht="15.75" customHeight="1" thickBot="1" x14ac:dyDescent="0.3">
      <c r="A39" s="4">
        <v>38</v>
      </c>
      <c r="B39" s="20" t="s">
        <v>210</v>
      </c>
      <c r="C39" s="5" t="s">
        <v>211</v>
      </c>
      <c r="D39" s="6">
        <v>4826</v>
      </c>
      <c r="E39" s="6">
        <v>5.0819999999999999</v>
      </c>
      <c r="F39" s="6">
        <v>4.9829999999999997</v>
      </c>
      <c r="G39" s="6">
        <v>0.47899999999999998</v>
      </c>
      <c r="H39" s="6">
        <v>94</v>
      </c>
      <c r="I39" s="6">
        <v>6.1</v>
      </c>
      <c r="J39" s="6">
        <v>1.72E-2</v>
      </c>
      <c r="K39" s="6">
        <v>1.895</v>
      </c>
    </row>
    <row r="40" spans="1:11" ht="15.75" customHeight="1" thickBot="1" x14ac:dyDescent="0.3">
      <c r="A40" s="4">
        <v>39</v>
      </c>
      <c r="B40" s="20" t="s">
        <v>212</v>
      </c>
      <c r="C40" s="5" t="s">
        <v>213</v>
      </c>
      <c r="D40" s="6">
        <v>276</v>
      </c>
      <c r="E40" s="6">
        <v>1.06</v>
      </c>
      <c r="F40" s="6"/>
      <c r="G40" s="6">
        <v>0.19</v>
      </c>
      <c r="H40" s="6">
        <v>121</v>
      </c>
      <c r="I40" s="6">
        <v>2.1</v>
      </c>
      <c r="J40" s="6">
        <v>8.4999999999999995E-4</v>
      </c>
      <c r="K40" s="6"/>
    </row>
    <row r="41" spans="1:11" ht="15.75" customHeight="1" thickBot="1" x14ac:dyDescent="0.3">
      <c r="A41" s="7">
        <v>40</v>
      </c>
      <c r="B41" s="20" t="s">
        <v>214</v>
      </c>
      <c r="C41" s="8" t="s">
        <v>215</v>
      </c>
      <c r="D41" s="9">
        <v>1771</v>
      </c>
      <c r="E41" s="9">
        <v>1.518</v>
      </c>
      <c r="F41" s="9">
        <v>1.643</v>
      </c>
      <c r="G41" s="9">
        <v>9.9000000000000005E-2</v>
      </c>
      <c r="H41" s="9">
        <v>91</v>
      </c>
      <c r="I41" s="9">
        <v>7.1</v>
      </c>
      <c r="J41" s="9">
        <v>6.0099999999999997E-3</v>
      </c>
      <c r="K41" s="9">
        <v>0.67500000000000004</v>
      </c>
    </row>
    <row r="42" spans="1:11" ht="15.75" customHeight="1" thickBot="1" x14ac:dyDescent="0.3">
      <c r="A42" s="4">
        <v>41</v>
      </c>
      <c r="B42" s="20" t="s">
        <v>216</v>
      </c>
      <c r="C42" s="5" t="s">
        <v>217</v>
      </c>
      <c r="D42" s="6">
        <v>3035</v>
      </c>
      <c r="E42" s="6">
        <v>1.4390000000000001</v>
      </c>
      <c r="F42" s="6">
        <v>1.9139999999999999</v>
      </c>
      <c r="G42" s="6">
        <v>0.372</v>
      </c>
      <c r="H42" s="6">
        <v>164</v>
      </c>
      <c r="I42" s="6">
        <v>6.2</v>
      </c>
      <c r="J42" s="6">
        <v>8.3300000000000006E-3</v>
      </c>
      <c r="K42" s="6">
        <v>0.57799999999999996</v>
      </c>
    </row>
    <row r="43" spans="1:11" ht="15.75" customHeight="1" thickBot="1" x14ac:dyDescent="0.3">
      <c r="A43" s="4">
        <v>42</v>
      </c>
      <c r="B43" s="20" t="s">
        <v>218</v>
      </c>
      <c r="C43" s="5" t="s">
        <v>219</v>
      </c>
      <c r="D43" s="6">
        <v>215</v>
      </c>
      <c r="E43" s="6">
        <v>0.64400000000000002</v>
      </c>
      <c r="F43" s="6">
        <v>0.873</v>
      </c>
      <c r="G43" s="6">
        <v>3.3000000000000002E-2</v>
      </c>
      <c r="H43" s="6">
        <v>61</v>
      </c>
      <c r="I43" s="6">
        <v>4.2</v>
      </c>
      <c r="J43" s="6">
        <v>1.2999999999999999E-3</v>
      </c>
      <c r="K43" s="6">
        <v>0.38600000000000001</v>
      </c>
    </row>
    <row r="44" spans="1:11" ht="15.75" customHeight="1" thickBot="1" x14ac:dyDescent="0.3">
      <c r="A44" s="4">
        <v>43</v>
      </c>
      <c r="B44" s="20" t="s">
        <v>220</v>
      </c>
      <c r="C44" s="5" t="s">
        <v>221</v>
      </c>
      <c r="D44" s="6">
        <v>59</v>
      </c>
      <c r="E44" s="6">
        <v>0.41399999999999998</v>
      </c>
      <c r="F44" s="6">
        <v>0.56299999999999994</v>
      </c>
      <c r="G44" s="6">
        <v>0.13200000000000001</v>
      </c>
      <c r="H44" s="6">
        <v>38</v>
      </c>
      <c r="I44" s="6"/>
      <c r="J44" s="6">
        <v>3.6000000000000002E-4</v>
      </c>
      <c r="K44" s="6">
        <v>0.193</v>
      </c>
    </row>
    <row r="45" spans="1:11" ht="15.75" customHeight="1" thickBot="1" x14ac:dyDescent="0.3">
      <c r="A45" s="4">
        <v>44</v>
      </c>
      <c r="B45" s="20" t="s">
        <v>222</v>
      </c>
      <c r="C45" s="5" t="s">
        <v>223</v>
      </c>
      <c r="D45" s="6">
        <v>2484</v>
      </c>
      <c r="E45" s="6">
        <v>1.667</v>
      </c>
      <c r="F45" s="6">
        <v>2.056</v>
      </c>
      <c r="G45" s="6">
        <v>0.26700000000000002</v>
      </c>
      <c r="H45" s="6">
        <v>251</v>
      </c>
      <c r="I45" s="6">
        <v>4.5</v>
      </c>
      <c r="J45" s="6">
        <v>1.0290000000000001E-2</v>
      </c>
      <c r="K45" s="6">
        <v>0.69199999999999995</v>
      </c>
    </row>
    <row r="46" spans="1:11" ht="15.75" customHeight="1" thickBot="1" x14ac:dyDescent="0.3">
      <c r="A46" s="4">
        <v>45</v>
      </c>
      <c r="B46" s="20" t="s">
        <v>224</v>
      </c>
      <c r="C46" s="5" t="s">
        <v>225</v>
      </c>
      <c r="D46" s="6">
        <v>399</v>
      </c>
      <c r="E46" s="6">
        <v>0.35799999999999998</v>
      </c>
      <c r="F46" s="6">
        <v>0.41699999999999998</v>
      </c>
      <c r="G46" s="6">
        <v>1.9E-2</v>
      </c>
      <c r="H46" s="6">
        <v>54</v>
      </c>
      <c r="I46" s="6">
        <v>8.1</v>
      </c>
      <c r="J46" s="6">
        <v>1.1199999999999999E-3</v>
      </c>
      <c r="K46" s="6">
        <v>0.187</v>
      </c>
    </row>
    <row r="47" spans="1:11" ht="15.75" customHeight="1" thickBot="1" x14ac:dyDescent="0.3">
      <c r="A47" s="4">
        <v>46</v>
      </c>
      <c r="B47" s="20" t="s">
        <v>226</v>
      </c>
      <c r="C47" s="5" t="s">
        <v>227</v>
      </c>
      <c r="D47" s="6">
        <v>11</v>
      </c>
      <c r="E47" s="6">
        <v>0.17899999999999999</v>
      </c>
      <c r="F47" s="6"/>
      <c r="G47" s="6">
        <v>8.3000000000000004E-2</v>
      </c>
      <c r="H47" s="6">
        <v>24</v>
      </c>
      <c r="I47" s="6"/>
      <c r="J47" s="6">
        <v>5.0000000000000002E-5</v>
      </c>
      <c r="K47" s="6"/>
    </row>
    <row r="48" spans="1:11" ht="15.75" customHeight="1" thickBot="1" x14ac:dyDescent="0.3">
      <c r="A48" s="4">
        <v>47</v>
      </c>
      <c r="B48" s="20" t="s">
        <v>114</v>
      </c>
      <c r="C48" s="5" t="s">
        <v>115</v>
      </c>
      <c r="D48" s="6">
        <v>64</v>
      </c>
      <c r="E48" s="6">
        <v>0.26200000000000001</v>
      </c>
      <c r="F48" s="6">
        <v>0.27800000000000002</v>
      </c>
      <c r="G48" s="6">
        <v>4.2999999999999997E-2</v>
      </c>
      <c r="H48" s="6">
        <v>115</v>
      </c>
      <c r="I48" s="6"/>
      <c r="J48" s="6">
        <v>3.5E-4</v>
      </c>
      <c r="K48" s="6">
        <v>8.5000000000000006E-2</v>
      </c>
    </row>
    <row r="49" spans="1:11" ht="15.75" customHeight="1" thickBot="1" x14ac:dyDescent="0.3">
      <c r="A49" s="4">
        <v>48</v>
      </c>
      <c r="B49" s="20" t="s">
        <v>228</v>
      </c>
      <c r="C49" s="5" t="s">
        <v>229</v>
      </c>
      <c r="D49" s="6">
        <v>31</v>
      </c>
      <c r="E49" s="6">
        <v>0.161</v>
      </c>
      <c r="F49" s="6"/>
      <c r="G49" s="6">
        <v>1.7000000000000001E-2</v>
      </c>
      <c r="H49" s="6">
        <v>59</v>
      </c>
      <c r="I49" s="6"/>
      <c r="J49" s="6">
        <v>4.0000000000000003E-5</v>
      </c>
      <c r="K49" s="6"/>
    </row>
    <row r="50" spans="1:11" ht="15.75" customHeight="1" thickBot="1" x14ac:dyDescent="0.3">
      <c r="A50" s="4">
        <v>49</v>
      </c>
      <c r="B50" s="20" t="s">
        <v>230</v>
      </c>
      <c r="C50" s="5" t="s">
        <v>231</v>
      </c>
      <c r="D50" s="6">
        <v>202</v>
      </c>
      <c r="E50" s="6">
        <v>0.25600000000000001</v>
      </c>
      <c r="F50" s="6"/>
      <c r="G50" s="6">
        <v>3.2000000000000001E-2</v>
      </c>
      <c r="H50" s="6">
        <v>62</v>
      </c>
      <c r="I50" s="6">
        <v>5.9</v>
      </c>
      <c r="J50" s="6">
        <v>7.6000000000000004E-4</v>
      </c>
      <c r="K50" s="6"/>
    </row>
    <row r="51" spans="1:11" ht="15.75" customHeight="1" thickBot="1" x14ac:dyDescent="0.3">
      <c r="A51" s="4">
        <v>50</v>
      </c>
      <c r="B51" s="20" t="s">
        <v>232</v>
      </c>
      <c r="C51" s="5" t="s">
        <v>233</v>
      </c>
      <c r="D51" s="6">
        <v>151</v>
      </c>
      <c r="E51" s="6">
        <v>0.57099999999999995</v>
      </c>
      <c r="F51" s="6"/>
      <c r="G51" s="6">
        <v>7.3999999999999996E-2</v>
      </c>
      <c r="H51" s="6">
        <v>54</v>
      </c>
      <c r="I51" s="6">
        <v>3.3</v>
      </c>
      <c r="J51" s="6">
        <v>1.1000000000000001E-3</v>
      </c>
      <c r="K51" s="6"/>
    </row>
    <row r="52" spans="1:11" ht="15.75" customHeight="1" thickBot="1" x14ac:dyDescent="0.3">
      <c r="A52" s="4">
        <v>51</v>
      </c>
      <c r="B52" s="20" t="s">
        <v>234</v>
      </c>
      <c r="C52" s="5" t="s">
        <v>235</v>
      </c>
      <c r="D52" s="6">
        <v>757</v>
      </c>
      <c r="E52" s="6">
        <v>0.58199999999999996</v>
      </c>
      <c r="F52" s="6">
        <v>0.97699999999999998</v>
      </c>
      <c r="G52" s="6">
        <v>4.2000000000000003E-2</v>
      </c>
      <c r="H52" s="6">
        <v>48</v>
      </c>
      <c r="I52" s="6">
        <v>7</v>
      </c>
      <c r="J52" s="6">
        <v>1.7799999999999999E-3</v>
      </c>
      <c r="K52" s="6">
        <v>0.29599999999999999</v>
      </c>
    </row>
    <row r="53" spans="1:11" ht="15.75" customHeight="1" thickBot="1" x14ac:dyDescent="0.3">
      <c r="A53" s="4">
        <v>52</v>
      </c>
      <c r="B53" s="20" t="s">
        <v>236</v>
      </c>
      <c r="C53" s="5" t="s">
        <v>237</v>
      </c>
      <c r="D53" s="6">
        <v>1814</v>
      </c>
      <c r="E53" s="6">
        <v>0.48199999999999998</v>
      </c>
      <c r="F53" s="6">
        <v>0.74</v>
      </c>
      <c r="G53" s="6">
        <v>0.122</v>
      </c>
      <c r="H53" s="6">
        <v>263</v>
      </c>
      <c r="I53" s="6">
        <v>8.8000000000000007</v>
      </c>
      <c r="J53" s="6">
        <v>3.47E-3</v>
      </c>
      <c r="K53" s="6">
        <v>0.26200000000000001</v>
      </c>
    </row>
    <row r="54" spans="1:11" ht="15.75" customHeight="1" thickBot="1" x14ac:dyDescent="0.3">
      <c r="A54" s="4">
        <v>53</v>
      </c>
      <c r="B54" s="20" t="s">
        <v>238</v>
      </c>
      <c r="C54" s="5" t="s">
        <v>239</v>
      </c>
      <c r="D54" s="6">
        <v>1688</v>
      </c>
      <c r="E54" s="6">
        <v>0.69499999999999995</v>
      </c>
      <c r="F54" s="6">
        <v>1.141</v>
      </c>
      <c r="G54" s="6">
        <v>0.17499999999999999</v>
      </c>
      <c r="H54" s="6">
        <v>63</v>
      </c>
      <c r="I54" s="6" t="s">
        <v>12</v>
      </c>
      <c r="J54" s="6">
        <v>3.3400000000000001E-3</v>
      </c>
      <c r="K54" s="6">
        <v>0.51600000000000001</v>
      </c>
    </row>
    <row r="55" spans="1:11" ht="15.75" customHeight="1" thickBot="1" x14ac:dyDescent="0.3">
      <c r="A55" s="4">
        <v>54</v>
      </c>
      <c r="B55" s="20" t="s">
        <v>240</v>
      </c>
      <c r="C55" s="5" t="s">
        <v>241</v>
      </c>
      <c r="D55" s="6">
        <v>4823</v>
      </c>
      <c r="E55" s="6">
        <v>0.95599999999999996</v>
      </c>
      <c r="F55" s="6">
        <v>1.196</v>
      </c>
      <c r="G55" s="6">
        <v>0.153</v>
      </c>
      <c r="H55" s="6">
        <v>150</v>
      </c>
      <c r="I55" s="6" t="s">
        <v>12</v>
      </c>
      <c r="J55" s="6">
        <v>8.6199999999999992E-3</v>
      </c>
      <c r="K55" s="6">
        <v>0.66</v>
      </c>
    </row>
    <row r="56" spans="1:11" ht="15.75" customHeight="1" thickBot="1" x14ac:dyDescent="0.3">
      <c r="A56" s="4">
        <v>55</v>
      </c>
      <c r="B56" s="20" t="s">
        <v>242</v>
      </c>
      <c r="C56" s="5" t="s">
        <v>243</v>
      </c>
      <c r="D56" s="6">
        <v>38</v>
      </c>
      <c r="E56" s="6">
        <v>0.20899999999999999</v>
      </c>
      <c r="F56" s="6"/>
      <c r="G56" s="6">
        <v>0.12</v>
      </c>
      <c r="H56" s="6">
        <v>25</v>
      </c>
      <c r="I56" s="6"/>
      <c r="J56" s="6">
        <v>2.2000000000000001E-4</v>
      </c>
      <c r="K56" s="6"/>
    </row>
    <row r="57" spans="1:11" ht="15.75" customHeight="1" thickBot="1" x14ac:dyDescent="0.3">
      <c r="A57" s="4">
        <v>56</v>
      </c>
      <c r="B57" s="20" t="s">
        <v>244</v>
      </c>
      <c r="C57" s="5" t="s">
        <v>245</v>
      </c>
      <c r="D57" s="6">
        <v>204</v>
      </c>
      <c r="E57" s="6">
        <v>0.4</v>
      </c>
      <c r="F57" s="6">
        <v>0.60199999999999998</v>
      </c>
      <c r="G57" s="6">
        <v>0</v>
      </c>
      <c r="H57" s="6">
        <v>26</v>
      </c>
      <c r="I57" s="6">
        <v>6.7</v>
      </c>
      <c r="J57" s="6">
        <v>5.1000000000000004E-4</v>
      </c>
      <c r="K57" s="6">
        <v>0.215</v>
      </c>
    </row>
    <row r="58" spans="1:11" ht="15.75" customHeight="1" thickBot="1" x14ac:dyDescent="0.3">
      <c r="A58" s="4">
        <v>57</v>
      </c>
      <c r="B58" s="20" t="s">
        <v>246</v>
      </c>
      <c r="C58" s="5" t="s">
        <v>247</v>
      </c>
      <c r="D58" s="6">
        <v>2484</v>
      </c>
      <c r="E58" s="6">
        <v>0.44</v>
      </c>
      <c r="F58" s="6">
        <v>0.78100000000000003</v>
      </c>
      <c r="G58" s="6">
        <v>7.0999999999999994E-2</v>
      </c>
      <c r="H58" s="6">
        <v>155</v>
      </c>
      <c r="I58" s="6">
        <v>9.5</v>
      </c>
      <c r="J58" s="6">
        <v>5.4200000000000003E-3</v>
      </c>
      <c r="K58" s="6">
        <v>0.35799999999999998</v>
      </c>
    </row>
    <row r="59" spans="1:11" ht="15.75" customHeight="1" thickBot="1" x14ac:dyDescent="0.3">
      <c r="A59" s="4">
        <v>58</v>
      </c>
      <c r="B59" s="20" t="s">
        <v>248</v>
      </c>
      <c r="C59" s="5" t="s">
        <v>249</v>
      </c>
      <c r="D59" s="6">
        <v>2028</v>
      </c>
      <c r="E59" s="6">
        <v>1.482</v>
      </c>
      <c r="F59" s="6">
        <v>1.7250000000000001</v>
      </c>
      <c r="G59" s="6">
        <v>0.16400000000000001</v>
      </c>
      <c r="H59" s="6">
        <v>67</v>
      </c>
      <c r="I59" s="6">
        <v>7.6</v>
      </c>
      <c r="J59" s="6">
        <v>6.5599999999999999E-3</v>
      </c>
      <c r="K59" s="6">
        <v>0.80900000000000005</v>
      </c>
    </row>
    <row r="60" spans="1:11" ht="15.75" customHeight="1" thickBot="1" x14ac:dyDescent="0.3">
      <c r="A60" s="4">
        <v>59</v>
      </c>
      <c r="B60" s="20" t="s">
        <v>250</v>
      </c>
      <c r="C60" s="5" t="s">
        <v>251</v>
      </c>
      <c r="D60" s="6">
        <v>208</v>
      </c>
      <c r="E60" s="6">
        <v>0.20399999999999999</v>
      </c>
      <c r="F60" s="6"/>
      <c r="G60" s="6">
        <v>0.05</v>
      </c>
      <c r="H60" s="6">
        <v>60</v>
      </c>
      <c r="I60" s="6" t="s">
        <v>12</v>
      </c>
      <c r="J60" s="6">
        <v>2.5000000000000001E-4</v>
      </c>
      <c r="K60" s="6"/>
    </row>
    <row r="61" spans="1:11" ht="15.75" customHeight="1" thickBot="1" x14ac:dyDescent="0.3">
      <c r="A61" s="7">
        <v>60</v>
      </c>
      <c r="B61" s="20" t="s">
        <v>252</v>
      </c>
      <c r="C61" s="8" t="s">
        <v>253</v>
      </c>
      <c r="D61" s="9">
        <v>5822</v>
      </c>
      <c r="E61" s="9">
        <v>0.94199999999999995</v>
      </c>
      <c r="F61" s="9">
        <v>1.5549999999999999</v>
      </c>
      <c r="G61" s="9">
        <v>0.23799999999999999</v>
      </c>
      <c r="H61" s="9">
        <v>227</v>
      </c>
      <c r="I61" s="9" t="s">
        <v>12</v>
      </c>
      <c r="J61" s="9">
        <v>1.004E-2</v>
      </c>
      <c r="K61" s="9">
        <v>0.54700000000000004</v>
      </c>
    </row>
    <row r="62" spans="1:11" ht="15.75" customHeight="1" thickBot="1" x14ac:dyDescent="0.3">
      <c r="A62" s="4">
        <v>61</v>
      </c>
      <c r="B62" s="20" t="s">
        <v>254</v>
      </c>
      <c r="C62" s="5" t="s">
        <v>255</v>
      </c>
      <c r="D62" s="6">
        <v>5736</v>
      </c>
      <c r="E62" s="6">
        <v>1.2270000000000001</v>
      </c>
      <c r="F62" s="6">
        <v>1.6919999999999999</v>
      </c>
      <c r="G62" s="6">
        <v>0.19500000000000001</v>
      </c>
      <c r="H62" s="6">
        <v>113</v>
      </c>
      <c r="I62" s="6" t="s">
        <v>12</v>
      </c>
      <c r="J62" s="6">
        <v>7.8100000000000001E-3</v>
      </c>
      <c r="K62" s="6">
        <v>0.58699999999999997</v>
      </c>
    </row>
    <row r="63" spans="1:11" ht="15.75" customHeight="1" thickBot="1" x14ac:dyDescent="0.3">
      <c r="A63" s="4">
        <v>62</v>
      </c>
      <c r="B63" s="20" t="s">
        <v>256</v>
      </c>
      <c r="C63" s="5" t="s">
        <v>257</v>
      </c>
      <c r="D63" s="6">
        <v>81</v>
      </c>
      <c r="E63" s="6">
        <v>3.3000000000000002E-2</v>
      </c>
      <c r="F63" s="6">
        <v>0.05</v>
      </c>
      <c r="G63" s="6">
        <v>0</v>
      </c>
      <c r="H63" s="6">
        <v>116</v>
      </c>
      <c r="I63" s="6"/>
      <c r="J63" s="6">
        <v>1.8000000000000001E-4</v>
      </c>
      <c r="K63" s="6">
        <v>1.6E-2</v>
      </c>
    </row>
    <row r="64" spans="1:11" ht="15.75" customHeight="1" thickBot="1" x14ac:dyDescent="0.3">
      <c r="A64" s="4">
        <v>63</v>
      </c>
      <c r="B64" s="20" t="s">
        <v>120</v>
      </c>
      <c r="C64" s="5" t="s">
        <v>121</v>
      </c>
      <c r="D64" s="6">
        <v>1472</v>
      </c>
      <c r="E64" s="6">
        <v>0.56699999999999995</v>
      </c>
      <c r="F64" s="6">
        <v>0.91500000000000004</v>
      </c>
      <c r="G64" s="6">
        <v>8.1000000000000003E-2</v>
      </c>
      <c r="H64" s="6">
        <v>124</v>
      </c>
      <c r="I64" s="6">
        <v>7.1</v>
      </c>
      <c r="J64" s="6">
        <v>4.3299999999999996E-3</v>
      </c>
      <c r="K64" s="6">
        <v>0.38100000000000001</v>
      </c>
    </row>
    <row r="65" spans="1:11" ht="15.75" customHeight="1" thickBot="1" x14ac:dyDescent="0.3">
      <c r="A65" s="4">
        <v>64</v>
      </c>
      <c r="B65" s="20" t="s">
        <v>258</v>
      </c>
      <c r="C65" s="5" t="s">
        <v>259</v>
      </c>
      <c r="D65" s="6">
        <v>2331</v>
      </c>
      <c r="E65" s="6">
        <v>0.61699999999999999</v>
      </c>
      <c r="F65" s="6">
        <v>1.1579999999999999</v>
      </c>
      <c r="G65" s="6">
        <v>0.08</v>
      </c>
      <c r="H65" s="6">
        <v>150</v>
      </c>
      <c r="I65" s="6">
        <v>7.7</v>
      </c>
      <c r="J65" s="6">
        <v>5.1700000000000001E-3</v>
      </c>
      <c r="K65" s="6">
        <v>0.35599999999999998</v>
      </c>
    </row>
    <row r="66" spans="1:11" ht="15.75" customHeight="1" thickBot="1" x14ac:dyDescent="0.3">
      <c r="A66" s="4">
        <v>65</v>
      </c>
      <c r="B66" s="20" t="s">
        <v>260</v>
      </c>
      <c r="C66" s="5" t="s">
        <v>261</v>
      </c>
      <c r="D66" s="6">
        <v>504</v>
      </c>
      <c r="E66" s="6">
        <v>0.41199999999999998</v>
      </c>
      <c r="F66" s="6">
        <v>0.32200000000000001</v>
      </c>
      <c r="G66" s="6">
        <v>7.4999999999999997E-2</v>
      </c>
      <c r="H66" s="6">
        <v>335</v>
      </c>
      <c r="I66" s="6">
        <v>2.6</v>
      </c>
      <c r="J66" s="6">
        <v>2.9299999999999999E-3</v>
      </c>
      <c r="K66" s="6">
        <v>0.107</v>
      </c>
    </row>
    <row r="67" spans="1:11" ht="15.75" customHeight="1" thickBot="1" x14ac:dyDescent="0.3">
      <c r="A67" s="4">
        <v>66</v>
      </c>
      <c r="B67" s="20" t="s">
        <v>262</v>
      </c>
      <c r="C67" s="5" t="s">
        <v>263</v>
      </c>
      <c r="D67" s="6">
        <v>5070</v>
      </c>
      <c r="E67" s="6">
        <v>2.157</v>
      </c>
      <c r="F67" s="6">
        <v>2.726</v>
      </c>
      <c r="G67" s="6">
        <v>0.29399999999999998</v>
      </c>
      <c r="H67" s="6">
        <v>160</v>
      </c>
      <c r="I67" s="6">
        <v>6.7</v>
      </c>
      <c r="J67" s="6">
        <v>1.3849999999999999E-2</v>
      </c>
      <c r="K67" s="6">
        <v>0.89700000000000002</v>
      </c>
    </row>
    <row r="68" spans="1:11" ht="15.75" customHeight="1" thickBot="1" x14ac:dyDescent="0.3">
      <c r="A68" s="4">
        <v>67</v>
      </c>
      <c r="B68" s="20" t="s">
        <v>264</v>
      </c>
      <c r="C68" s="5" t="s">
        <v>265</v>
      </c>
      <c r="D68" s="6">
        <v>211</v>
      </c>
      <c r="E68" s="6">
        <v>0.27700000000000002</v>
      </c>
      <c r="F68" s="6">
        <v>0.32700000000000001</v>
      </c>
      <c r="G68" s="6">
        <v>2.4E-2</v>
      </c>
      <c r="H68" s="6">
        <v>41</v>
      </c>
      <c r="I68" s="6">
        <v>8.6</v>
      </c>
      <c r="J68" s="6">
        <v>5.5000000000000003E-4</v>
      </c>
      <c r="K68" s="6">
        <v>0.13100000000000001</v>
      </c>
    </row>
    <row r="69" spans="1:11" ht="15.75" customHeight="1" thickBot="1" x14ac:dyDescent="0.3">
      <c r="A69" s="4">
        <v>68</v>
      </c>
      <c r="B69" s="20" t="s">
        <v>266</v>
      </c>
      <c r="C69" s="5" t="s">
        <v>267</v>
      </c>
      <c r="D69" s="6">
        <v>363</v>
      </c>
      <c r="E69" s="6">
        <v>0.70699999999999996</v>
      </c>
      <c r="F69" s="6">
        <v>0.74399999999999999</v>
      </c>
      <c r="G69" s="6">
        <v>0.12</v>
      </c>
      <c r="H69" s="6">
        <v>92</v>
      </c>
      <c r="I69" s="6">
        <v>4.4000000000000004</v>
      </c>
      <c r="J69" s="6">
        <v>1.2999999999999999E-3</v>
      </c>
      <c r="K69" s="6">
        <v>0.21199999999999999</v>
      </c>
    </row>
    <row r="70" spans="1:11" ht="15.75" customHeight="1" thickBot="1" x14ac:dyDescent="0.3">
      <c r="A70" s="4">
        <v>69</v>
      </c>
      <c r="B70" s="20" t="s">
        <v>268</v>
      </c>
      <c r="C70" s="5" t="s">
        <v>269</v>
      </c>
      <c r="D70" s="6">
        <v>928</v>
      </c>
      <c r="E70" s="6">
        <v>0.29299999999999998</v>
      </c>
      <c r="F70" s="6">
        <v>0.48599999999999999</v>
      </c>
      <c r="G70" s="6">
        <v>1.9E-2</v>
      </c>
      <c r="H70" s="6">
        <v>107</v>
      </c>
      <c r="I70" s="6">
        <v>9.3000000000000007</v>
      </c>
      <c r="J70" s="6">
        <v>1.99E-3</v>
      </c>
      <c r="K70" s="6">
        <v>0.188</v>
      </c>
    </row>
    <row r="71" spans="1:11" ht="15.75" customHeight="1" thickBot="1" x14ac:dyDescent="0.3">
      <c r="A71" s="4">
        <v>70</v>
      </c>
      <c r="B71" s="20" t="s">
        <v>270</v>
      </c>
      <c r="C71" s="5" t="s">
        <v>271</v>
      </c>
      <c r="D71" s="6">
        <v>212</v>
      </c>
      <c r="E71" s="6">
        <v>0.77300000000000002</v>
      </c>
      <c r="F71" s="6">
        <v>1</v>
      </c>
      <c r="G71" s="6">
        <v>0.188</v>
      </c>
      <c r="H71" s="6">
        <v>32</v>
      </c>
      <c r="I71" s="6">
        <v>5.6</v>
      </c>
      <c r="J71" s="6">
        <v>8.4999999999999995E-4</v>
      </c>
      <c r="K71" s="6">
        <v>0.38500000000000001</v>
      </c>
    </row>
    <row r="72" spans="1:11" ht="15.75" customHeight="1" thickBot="1" x14ac:dyDescent="0.3">
      <c r="A72" s="4">
        <v>71</v>
      </c>
      <c r="B72" s="20" t="s">
        <v>272</v>
      </c>
      <c r="C72" s="5" t="s">
        <v>273</v>
      </c>
      <c r="D72" s="6">
        <v>1048</v>
      </c>
      <c r="E72" s="6">
        <v>0.64400000000000002</v>
      </c>
      <c r="F72" s="6">
        <v>1.1559999999999999</v>
      </c>
      <c r="G72" s="6">
        <v>0.16</v>
      </c>
      <c r="H72" s="6">
        <v>75</v>
      </c>
      <c r="I72" s="6">
        <v>6.9</v>
      </c>
      <c r="J72" s="6">
        <v>2.7200000000000002E-3</v>
      </c>
      <c r="K72" s="6">
        <v>0.38500000000000001</v>
      </c>
    </row>
    <row r="73" spans="1:11" ht="15.75" customHeight="1" thickBot="1" x14ac:dyDescent="0.3">
      <c r="A73" s="4">
        <v>72</v>
      </c>
      <c r="B73" s="20" t="s">
        <v>274</v>
      </c>
      <c r="C73" s="5" t="s">
        <v>275</v>
      </c>
      <c r="D73" s="6">
        <v>15652</v>
      </c>
      <c r="E73" s="6">
        <v>1.3340000000000001</v>
      </c>
      <c r="F73" s="6">
        <v>1.5720000000000001</v>
      </c>
      <c r="G73" s="6">
        <v>0.23499999999999999</v>
      </c>
      <c r="H73" s="6">
        <v>353</v>
      </c>
      <c r="I73" s="6">
        <v>9.4</v>
      </c>
      <c r="J73" s="6">
        <v>3.7690000000000001E-2</v>
      </c>
      <c r="K73" s="6">
        <v>0.60799999999999998</v>
      </c>
    </row>
    <row r="74" spans="1:11" ht="15.75" customHeight="1" thickBot="1" x14ac:dyDescent="0.3">
      <c r="A74" s="4">
        <v>73</v>
      </c>
      <c r="B74" s="20" t="s">
        <v>276</v>
      </c>
      <c r="C74" s="5" t="s">
        <v>277</v>
      </c>
      <c r="D74" s="6">
        <v>704</v>
      </c>
      <c r="E74" s="6">
        <v>0.89700000000000002</v>
      </c>
      <c r="F74" s="6">
        <v>0.73799999999999999</v>
      </c>
      <c r="G74" s="6">
        <v>0.125</v>
      </c>
      <c r="H74" s="6">
        <v>48</v>
      </c>
      <c r="I74" s="6" t="s">
        <v>12</v>
      </c>
      <c r="J74" s="6">
        <v>1.72E-3</v>
      </c>
      <c r="K74" s="6">
        <v>0.314</v>
      </c>
    </row>
    <row r="75" spans="1:11" ht="15.75" customHeight="1" thickBot="1" x14ac:dyDescent="0.3">
      <c r="A75" s="4">
        <v>74</v>
      </c>
      <c r="B75" s="20" t="s">
        <v>278</v>
      </c>
      <c r="C75" s="5" t="s">
        <v>279</v>
      </c>
      <c r="D75" s="6">
        <v>162</v>
      </c>
      <c r="E75" s="6">
        <v>0.21199999999999999</v>
      </c>
      <c r="F75" s="6"/>
      <c r="G75" s="6">
        <v>0</v>
      </c>
      <c r="H75" s="6">
        <v>85</v>
      </c>
      <c r="I75" s="6">
        <v>6.3</v>
      </c>
      <c r="J75" s="6">
        <v>4.8999999999999998E-4</v>
      </c>
      <c r="K75" s="6"/>
    </row>
    <row r="76" spans="1:11" ht="15.75" customHeight="1" thickBot="1" x14ac:dyDescent="0.3">
      <c r="A76" s="4">
        <v>75</v>
      </c>
      <c r="B76" s="20" t="s">
        <v>280</v>
      </c>
      <c r="C76" s="5" t="s">
        <v>281</v>
      </c>
      <c r="D76" s="6">
        <v>1384</v>
      </c>
      <c r="E76" s="6">
        <v>0.82299999999999995</v>
      </c>
      <c r="F76" s="6">
        <v>0.92100000000000004</v>
      </c>
      <c r="G76" s="6">
        <v>0.113</v>
      </c>
      <c r="H76" s="6">
        <v>97</v>
      </c>
      <c r="I76" s="6">
        <v>8.8000000000000007</v>
      </c>
      <c r="J76" s="6">
        <v>2.9199999999999999E-3</v>
      </c>
      <c r="K76" s="6">
        <v>0.30599999999999999</v>
      </c>
    </row>
    <row r="77" spans="1:11" ht="15.75" customHeight="1" thickBot="1" x14ac:dyDescent="0.3">
      <c r="A77" s="4">
        <v>76</v>
      </c>
      <c r="B77" s="20" t="s">
        <v>282</v>
      </c>
      <c r="C77" s="5" t="s">
        <v>283</v>
      </c>
      <c r="D77" s="6">
        <v>1933</v>
      </c>
      <c r="E77" s="6">
        <v>0.44900000000000001</v>
      </c>
      <c r="F77" s="6">
        <v>0.93400000000000005</v>
      </c>
      <c r="G77" s="6">
        <v>7.9000000000000001E-2</v>
      </c>
      <c r="H77" s="6">
        <v>89</v>
      </c>
      <c r="I77" s="6" t="s">
        <v>12</v>
      </c>
      <c r="J77" s="6">
        <v>3.5200000000000001E-3</v>
      </c>
      <c r="K77" s="6">
        <v>0.34</v>
      </c>
    </row>
    <row r="78" spans="1:11" ht="15.75" customHeight="1" thickBot="1" x14ac:dyDescent="0.3">
      <c r="A78" s="4">
        <v>77</v>
      </c>
      <c r="B78" s="20" t="s">
        <v>284</v>
      </c>
      <c r="C78" s="5" t="s">
        <v>285</v>
      </c>
      <c r="D78" s="6">
        <v>1375</v>
      </c>
      <c r="E78" s="6">
        <v>0.34499999999999997</v>
      </c>
      <c r="F78" s="6">
        <v>0.91200000000000003</v>
      </c>
      <c r="G78" s="6">
        <v>0.11899999999999999</v>
      </c>
      <c r="H78" s="6">
        <v>84</v>
      </c>
      <c r="I78" s="6">
        <v>8.9</v>
      </c>
      <c r="J78" s="6">
        <v>2.9099999999999998E-3</v>
      </c>
      <c r="K78" s="6">
        <v>0.34799999999999998</v>
      </c>
    </row>
    <row r="79" spans="1:11" ht="15.75" customHeight="1" thickBot="1" x14ac:dyDescent="0.3">
      <c r="A79" s="4">
        <v>78</v>
      </c>
      <c r="B79" s="20" t="s">
        <v>286</v>
      </c>
      <c r="C79" s="5" t="s">
        <v>287</v>
      </c>
      <c r="D79" s="6">
        <v>1220</v>
      </c>
      <c r="E79" s="6">
        <v>0.39</v>
      </c>
      <c r="F79" s="6">
        <v>0.70099999999999996</v>
      </c>
      <c r="G79" s="6">
        <v>0.128</v>
      </c>
      <c r="H79" s="6">
        <v>94</v>
      </c>
      <c r="I79" s="6">
        <v>9.9</v>
      </c>
      <c r="J79" s="6">
        <v>2.64E-3</v>
      </c>
      <c r="K79" s="6">
        <v>0.32</v>
      </c>
    </row>
    <row r="80" spans="1:11" ht="15.75" customHeight="1" thickBot="1" x14ac:dyDescent="0.3">
      <c r="A80" s="4">
        <v>79</v>
      </c>
      <c r="B80" s="20" t="s">
        <v>288</v>
      </c>
      <c r="C80" s="5" t="s">
        <v>289</v>
      </c>
      <c r="D80" s="6">
        <v>700</v>
      </c>
      <c r="E80" s="6">
        <v>0.86299999999999999</v>
      </c>
      <c r="F80" s="6">
        <v>0.97399999999999998</v>
      </c>
      <c r="G80" s="6">
        <v>0.123</v>
      </c>
      <c r="H80" s="6">
        <v>106</v>
      </c>
      <c r="I80" s="6">
        <v>5</v>
      </c>
      <c r="J80" s="6">
        <v>3.31E-3</v>
      </c>
      <c r="K80" s="6">
        <v>0.40799999999999997</v>
      </c>
    </row>
    <row r="81" spans="1:11" ht="15.75" customHeight="1" thickBot="1" x14ac:dyDescent="0.3">
      <c r="A81" s="7">
        <v>80</v>
      </c>
      <c r="B81" s="20" t="s">
        <v>290</v>
      </c>
      <c r="C81" s="8" t="s">
        <v>291</v>
      </c>
      <c r="D81" s="9">
        <v>93</v>
      </c>
      <c r="E81" s="9">
        <v>0.32300000000000001</v>
      </c>
      <c r="F81" s="9"/>
      <c r="G81" s="9">
        <v>6.7000000000000004E-2</v>
      </c>
      <c r="H81" s="9">
        <v>89</v>
      </c>
      <c r="I81" s="9"/>
      <c r="J81" s="9">
        <v>2.4000000000000001E-4</v>
      </c>
      <c r="K81" s="9"/>
    </row>
    <row r="82" spans="1:11" ht="15.75" customHeight="1" thickBot="1" x14ac:dyDescent="0.3">
      <c r="A82" s="4">
        <v>81</v>
      </c>
      <c r="B82" s="20" t="s">
        <v>292</v>
      </c>
      <c r="C82" s="5" t="s">
        <v>293</v>
      </c>
      <c r="D82" s="6">
        <v>44</v>
      </c>
      <c r="E82" s="6">
        <v>0.57899999999999996</v>
      </c>
      <c r="F82" s="6"/>
      <c r="G82" s="6">
        <v>4.2999999999999997E-2</v>
      </c>
      <c r="H82" s="6">
        <v>23</v>
      </c>
      <c r="I82" s="6"/>
      <c r="J82" s="6">
        <v>2.1000000000000001E-4</v>
      </c>
      <c r="K82" s="6"/>
    </row>
    <row r="83" spans="1:11" ht="15.75" customHeight="1" thickBot="1" x14ac:dyDescent="0.3">
      <c r="A83" s="4">
        <v>82</v>
      </c>
      <c r="B83" s="20" t="s">
        <v>294</v>
      </c>
      <c r="C83" s="5" t="s">
        <v>295</v>
      </c>
      <c r="D83" s="6">
        <v>181</v>
      </c>
      <c r="E83" s="6">
        <v>0.58799999999999997</v>
      </c>
      <c r="F83" s="6"/>
      <c r="G83" s="6">
        <v>0.60599999999999998</v>
      </c>
      <c r="H83" s="6">
        <v>33</v>
      </c>
      <c r="I83" s="6">
        <v>6.4</v>
      </c>
      <c r="J83" s="6">
        <v>4.2000000000000002E-4</v>
      </c>
      <c r="K83" s="6"/>
    </row>
    <row r="84" spans="1:11" ht="15.75" customHeight="1" thickBot="1" x14ac:dyDescent="0.3">
      <c r="A84" s="4">
        <v>83</v>
      </c>
      <c r="B84" s="20" t="s">
        <v>124</v>
      </c>
      <c r="C84" s="5" t="s">
        <v>125</v>
      </c>
      <c r="D84" s="6">
        <v>249</v>
      </c>
      <c r="E84" s="6">
        <v>0.45900000000000002</v>
      </c>
      <c r="F84" s="6">
        <v>0.69799999999999995</v>
      </c>
      <c r="G84" s="6">
        <v>0.12</v>
      </c>
      <c r="H84" s="6">
        <v>25</v>
      </c>
      <c r="I84" s="6">
        <v>6.8</v>
      </c>
      <c r="J84" s="6">
        <v>7.3999999999999999E-4</v>
      </c>
      <c r="K84" s="6">
        <v>0.255</v>
      </c>
    </row>
    <row r="85" spans="1:11" ht="15.75" customHeight="1" thickBot="1" x14ac:dyDescent="0.3">
      <c r="A85" s="4">
        <v>84</v>
      </c>
      <c r="B85" s="20" t="s">
        <v>296</v>
      </c>
      <c r="C85" s="5" t="s">
        <v>297</v>
      </c>
      <c r="D85" s="6">
        <v>94</v>
      </c>
      <c r="E85" s="6">
        <v>0.10299999999999999</v>
      </c>
      <c r="F85" s="6"/>
      <c r="G85" s="6">
        <v>0</v>
      </c>
      <c r="H85" s="6">
        <v>55</v>
      </c>
      <c r="I85" s="6"/>
      <c r="J85" s="6">
        <v>4.6000000000000001E-4</v>
      </c>
      <c r="K85" s="6"/>
    </row>
    <row r="86" spans="1:11" ht="15.75" customHeight="1" thickBot="1" x14ac:dyDescent="0.3">
      <c r="A86" s="4">
        <v>85</v>
      </c>
      <c r="B86" s="20" t="s">
        <v>298</v>
      </c>
      <c r="C86" s="5" t="s">
        <v>299</v>
      </c>
      <c r="D86" s="6">
        <v>577</v>
      </c>
      <c r="E86" s="6">
        <v>0.25</v>
      </c>
      <c r="F86" s="6">
        <v>0.29099999999999998</v>
      </c>
      <c r="G86" s="6">
        <v>5.0999999999999997E-2</v>
      </c>
      <c r="H86" s="6">
        <v>78</v>
      </c>
      <c r="I86" s="6" t="s">
        <v>12</v>
      </c>
      <c r="J86" s="6">
        <v>5.4000000000000001E-4</v>
      </c>
      <c r="K86" s="6">
        <v>7.9000000000000001E-2</v>
      </c>
    </row>
    <row r="87" spans="1:11" ht="15.75" customHeight="1" thickBot="1" x14ac:dyDescent="0.3">
      <c r="A87" s="4">
        <v>86</v>
      </c>
      <c r="B87" s="20" t="s">
        <v>300</v>
      </c>
      <c r="C87" s="5" t="s">
        <v>301</v>
      </c>
      <c r="D87" s="6">
        <v>2173</v>
      </c>
      <c r="E87" s="6">
        <v>1.21</v>
      </c>
      <c r="F87" s="6">
        <v>1.452</v>
      </c>
      <c r="G87" s="6">
        <v>0.10100000000000001</v>
      </c>
      <c r="H87" s="6">
        <v>138</v>
      </c>
      <c r="I87" s="6">
        <v>8.4</v>
      </c>
      <c r="J87" s="6">
        <v>4.1900000000000001E-3</v>
      </c>
      <c r="K87" s="6">
        <v>0.39</v>
      </c>
    </row>
    <row r="88" spans="1:11" ht="15.75" customHeight="1" thickBot="1" x14ac:dyDescent="0.3">
      <c r="A88" s="4">
        <v>87</v>
      </c>
      <c r="B88" s="20" t="s">
        <v>302</v>
      </c>
      <c r="C88" s="5" t="s">
        <v>303</v>
      </c>
      <c r="D88" s="6">
        <v>2779</v>
      </c>
      <c r="E88" s="6">
        <v>1.762</v>
      </c>
      <c r="F88" s="6">
        <v>2.2120000000000002</v>
      </c>
      <c r="G88" s="6">
        <v>0.31</v>
      </c>
      <c r="H88" s="6">
        <v>174</v>
      </c>
      <c r="I88" s="6">
        <v>4.9000000000000004</v>
      </c>
      <c r="J88" s="6">
        <v>1.068E-2</v>
      </c>
      <c r="K88" s="6">
        <v>0.77700000000000002</v>
      </c>
    </row>
    <row r="89" spans="1:11" ht="15.75" customHeight="1" thickBot="1" x14ac:dyDescent="0.3">
      <c r="A89" s="4">
        <v>88</v>
      </c>
      <c r="B89" s="20" t="s">
        <v>304</v>
      </c>
      <c r="C89" s="5" t="s">
        <v>305</v>
      </c>
      <c r="D89" s="6">
        <v>1173</v>
      </c>
      <c r="E89" s="6">
        <v>0.94399999999999995</v>
      </c>
      <c r="F89" s="6">
        <v>1.343</v>
      </c>
      <c r="G89" s="6">
        <v>5.8999999999999997E-2</v>
      </c>
      <c r="H89" s="6">
        <v>85</v>
      </c>
      <c r="I89" s="6">
        <v>6.6</v>
      </c>
      <c r="J89" s="6">
        <v>3.0200000000000001E-3</v>
      </c>
      <c r="K89" s="6">
        <v>0.41099999999999998</v>
      </c>
    </row>
    <row r="90" spans="1:11" ht="15.75" customHeight="1" thickBot="1" x14ac:dyDescent="0.3">
      <c r="A90" s="4">
        <v>89</v>
      </c>
      <c r="B90" s="20" t="s">
        <v>306</v>
      </c>
      <c r="C90" s="5" t="s">
        <v>307</v>
      </c>
      <c r="D90" s="6">
        <v>124</v>
      </c>
      <c r="E90" s="6">
        <v>1.903</v>
      </c>
      <c r="F90" s="6">
        <v>1.4019999999999999</v>
      </c>
      <c r="G90" s="6">
        <v>0.13300000000000001</v>
      </c>
      <c r="H90" s="6">
        <v>15</v>
      </c>
      <c r="I90" s="6">
        <v>3</v>
      </c>
      <c r="J90" s="6">
        <v>9.3000000000000005E-4</v>
      </c>
      <c r="K90" s="6">
        <v>0.58699999999999997</v>
      </c>
    </row>
    <row r="91" spans="1:11" ht="15.75" customHeight="1" thickBot="1" x14ac:dyDescent="0.3">
      <c r="A91" s="4">
        <v>90</v>
      </c>
      <c r="B91" s="20" t="s">
        <v>308</v>
      </c>
      <c r="C91" s="5" t="s">
        <v>309</v>
      </c>
      <c r="D91" s="6">
        <v>2439</v>
      </c>
      <c r="E91" s="6">
        <v>1.7410000000000001</v>
      </c>
      <c r="F91" s="6">
        <v>1.776</v>
      </c>
      <c r="G91" s="6">
        <v>0.19</v>
      </c>
      <c r="H91" s="6">
        <v>253</v>
      </c>
      <c r="I91" s="6">
        <v>5.9</v>
      </c>
      <c r="J91" s="6">
        <v>8.5100000000000002E-3</v>
      </c>
      <c r="K91" s="6">
        <v>0.65800000000000003</v>
      </c>
    </row>
    <row r="92" spans="1:11" ht="15.75" customHeight="1" thickBot="1" x14ac:dyDescent="0.3">
      <c r="A92" s="4">
        <v>91</v>
      </c>
      <c r="B92" s="20" t="s">
        <v>310</v>
      </c>
      <c r="C92" s="5" t="s">
        <v>311</v>
      </c>
      <c r="D92" s="6">
        <v>5180</v>
      </c>
      <c r="E92" s="6">
        <v>1.7969999999999999</v>
      </c>
      <c r="F92" s="6">
        <v>2.3460000000000001</v>
      </c>
      <c r="G92" s="6"/>
      <c r="H92" s="6">
        <v>0</v>
      </c>
      <c r="I92" s="6">
        <v>6.7</v>
      </c>
      <c r="J92" s="6">
        <v>2.0310000000000002E-2</v>
      </c>
      <c r="K92" s="6">
        <v>0.96</v>
      </c>
    </row>
    <row r="93" spans="1:11" ht="15.75" customHeight="1" thickBot="1" x14ac:dyDescent="0.3">
      <c r="A93" s="4">
        <v>92</v>
      </c>
      <c r="B93" s="20" t="s">
        <v>312</v>
      </c>
      <c r="C93" s="5" t="s">
        <v>313</v>
      </c>
      <c r="D93" s="6">
        <v>649</v>
      </c>
      <c r="E93" s="6">
        <v>0.79900000000000004</v>
      </c>
      <c r="F93" s="6">
        <v>0.78700000000000003</v>
      </c>
      <c r="G93" s="6">
        <v>8.6999999999999994E-2</v>
      </c>
      <c r="H93" s="6">
        <v>92</v>
      </c>
      <c r="I93" s="6">
        <v>6</v>
      </c>
      <c r="J93" s="6">
        <v>2.2499999999999998E-3</v>
      </c>
      <c r="K93" s="6">
        <v>0.28699999999999998</v>
      </c>
    </row>
    <row r="94" spans="1:11" ht="15.75" customHeight="1" thickBot="1" x14ac:dyDescent="0.3">
      <c r="A94" s="4">
        <v>93</v>
      </c>
      <c r="B94" s="20" t="s">
        <v>130</v>
      </c>
      <c r="C94" s="5" t="s">
        <v>131</v>
      </c>
      <c r="D94" s="6">
        <v>1056</v>
      </c>
      <c r="E94" s="6">
        <v>0.69899999999999995</v>
      </c>
      <c r="F94" s="6">
        <v>0.69199999999999995</v>
      </c>
      <c r="G94" s="6">
        <v>5.6000000000000001E-2</v>
      </c>
      <c r="H94" s="6">
        <v>161</v>
      </c>
      <c r="I94" s="6">
        <v>6.2</v>
      </c>
      <c r="J94" s="6">
        <v>3.31E-3</v>
      </c>
      <c r="K94" s="6">
        <v>0.23599999999999999</v>
      </c>
    </row>
    <row r="95" spans="1:11" ht="15.75" customHeight="1" thickBot="1" x14ac:dyDescent="0.3">
      <c r="A95" s="4">
        <v>94</v>
      </c>
      <c r="B95" s="20" t="s">
        <v>314</v>
      </c>
      <c r="C95" s="5" t="s">
        <v>315</v>
      </c>
      <c r="D95" s="6">
        <v>1013</v>
      </c>
      <c r="E95" s="6">
        <v>0.45100000000000001</v>
      </c>
      <c r="F95" s="6">
        <v>0.52700000000000002</v>
      </c>
      <c r="G95" s="6">
        <v>6.8000000000000005E-2</v>
      </c>
      <c r="H95" s="6">
        <v>234</v>
      </c>
      <c r="I95" s="6">
        <v>6.2</v>
      </c>
      <c r="J95" s="6">
        <v>3.2799999999999999E-3</v>
      </c>
      <c r="K95" s="6">
        <v>0.187</v>
      </c>
    </row>
    <row r="96" spans="1:11" ht="15.75" customHeight="1" thickBot="1" x14ac:dyDescent="0.3">
      <c r="A96" s="4">
        <v>95</v>
      </c>
      <c r="B96" s="20" t="s">
        <v>316</v>
      </c>
      <c r="C96" s="5" t="s">
        <v>317</v>
      </c>
      <c r="D96" s="6">
        <v>813</v>
      </c>
      <c r="E96" s="6">
        <v>0.441</v>
      </c>
      <c r="F96" s="6">
        <v>0.56599999999999995</v>
      </c>
      <c r="G96" s="6">
        <v>0.05</v>
      </c>
      <c r="H96" s="6">
        <v>100</v>
      </c>
      <c r="I96" s="6">
        <v>6.1</v>
      </c>
      <c r="J96" s="6">
        <v>2.99E-3</v>
      </c>
      <c r="K96" s="6">
        <v>0.223</v>
      </c>
    </row>
    <row r="97" spans="1:11" ht="15.75" customHeight="1" thickBot="1" x14ac:dyDescent="0.3">
      <c r="A97" s="4">
        <v>96</v>
      </c>
      <c r="B97" s="20" t="s">
        <v>318</v>
      </c>
      <c r="C97" s="5" t="s">
        <v>319</v>
      </c>
      <c r="D97" s="6">
        <v>165</v>
      </c>
      <c r="E97" s="6">
        <v>0.52</v>
      </c>
      <c r="F97" s="6">
        <v>0.55600000000000005</v>
      </c>
      <c r="G97" s="6">
        <v>2.9000000000000001E-2</v>
      </c>
      <c r="H97" s="6">
        <v>34</v>
      </c>
      <c r="I97" s="6">
        <v>6.7</v>
      </c>
      <c r="J97" s="6">
        <v>5.1999999999999995E-4</v>
      </c>
      <c r="K97" s="6">
        <v>0.214</v>
      </c>
    </row>
    <row r="98" spans="1:11" ht="15.75" customHeight="1" thickBot="1" x14ac:dyDescent="0.3">
      <c r="A98" s="4">
        <v>97</v>
      </c>
      <c r="B98" s="20" t="s">
        <v>320</v>
      </c>
      <c r="C98" s="5" t="s">
        <v>321</v>
      </c>
      <c r="D98" s="6">
        <v>231</v>
      </c>
      <c r="E98" s="6">
        <v>0.38900000000000001</v>
      </c>
      <c r="F98" s="6">
        <v>0.52900000000000003</v>
      </c>
      <c r="G98" s="6">
        <v>8.7999999999999995E-2</v>
      </c>
      <c r="H98" s="6">
        <v>57</v>
      </c>
      <c r="I98" s="6">
        <v>6.3</v>
      </c>
      <c r="J98" s="6">
        <v>1.0300000000000001E-3</v>
      </c>
      <c r="K98" s="6">
        <v>0.27800000000000002</v>
      </c>
    </row>
    <row r="99" spans="1:11" ht="15.75" customHeight="1" thickBot="1" x14ac:dyDescent="0.3">
      <c r="A99" s="4">
        <v>98</v>
      </c>
      <c r="B99" s="20" t="s">
        <v>322</v>
      </c>
      <c r="C99" s="5" t="s">
        <v>323</v>
      </c>
      <c r="D99" s="6">
        <v>272</v>
      </c>
      <c r="E99" s="6">
        <v>0.48</v>
      </c>
      <c r="F99" s="6">
        <v>0.504</v>
      </c>
      <c r="G99" s="6">
        <v>8.5000000000000006E-2</v>
      </c>
      <c r="H99" s="6">
        <v>106</v>
      </c>
      <c r="I99" s="6">
        <v>3.5</v>
      </c>
      <c r="J99" s="6">
        <v>1.2600000000000001E-3</v>
      </c>
      <c r="K99" s="6">
        <v>0.17699999999999999</v>
      </c>
    </row>
    <row r="100" spans="1:11" ht="15.75" customHeight="1" thickBot="1" x14ac:dyDescent="0.3">
      <c r="A100" s="4">
        <v>99</v>
      </c>
      <c r="B100" s="20" t="s">
        <v>324</v>
      </c>
      <c r="C100" s="5" t="s">
        <v>325</v>
      </c>
      <c r="D100" s="6">
        <v>645</v>
      </c>
      <c r="E100" s="6">
        <v>0.72099999999999997</v>
      </c>
      <c r="F100" s="6">
        <v>0.84699999999999998</v>
      </c>
      <c r="G100" s="6">
        <v>6.8000000000000005E-2</v>
      </c>
      <c r="H100" s="6">
        <v>117</v>
      </c>
      <c r="I100" s="6">
        <v>5.5</v>
      </c>
      <c r="J100" s="6">
        <v>2E-3</v>
      </c>
      <c r="K100" s="6">
        <v>0.25900000000000001</v>
      </c>
    </row>
    <row r="101" spans="1:11" ht="15.75" customHeight="1" thickBot="1" x14ac:dyDescent="0.3">
      <c r="A101" s="7">
        <v>100</v>
      </c>
      <c r="B101" s="20" t="s">
        <v>326</v>
      </c>
      <c r="C101" s="8" t="s">
        <v>327</v>
      </c>
      <c r="D101" s="9">
        <v>106</v>
      </c>
      <c r="E101" s="9">
        <v>0.34599999999999997</v>
      </c>
      <c r="F101" s="9">
        <v>0.45800000000000002</v>
      </c>
      <c r="G101" s="9">
        <v>0.14299999999999999</v>
      </c>
      <c r="H101" s="9">
        <v>28</v>
      </c>
      <c r="I101" s="9">
        <v>4.5</v>
      </c>
      <c r="J101" s="9">
        <v>5.2999999999999998E-4</v>
      </c>
      <c r="K101" s="9">
        <v>0.17799999999999999</v>
      </c>
    </row>
    <row r="102" spans="1:11" ht="15.75" customHeight="1" thickBot="1" x14ac:dyDescent="0.3">
      <c r="A102" s="4">
        <v>101</v>
      </c>
      <c r="B102" s="20" t="s">
        <v>328</v>
      </c>
      <c r="C102" s="5" t="s">
        <v>329</v>
      </c>
      <c r="D102" s="6">
        <v>19</v>
      </c>
      <c r="E102" s="6">
        <v>0.72699999999999998</v>
      </c>
      <c r="F102" s="6"/>
      <c r="G102" s="6">
        <v>0.125</v>
      </c>
      <c r="H102" s="6">
        <v>24</v>
      </c>
      <c r="I102" s="6"/>
      <c r="J102" s="6">
        <v>6.9999999999999994E-5</v>
      </c>
      <c r="K102" s="6"/>
    </row>
    <row r="103" spans="1:11" ht="15.75" customHeight="1" thickBot="1" x14ac:dyDescent="0.3">
      <c r="A103" s="4">
        <v>102</v>
      </c>
      <c r="B103" s="20" t="s">
        <v>330</v>
      </c>
      <c r="C103" s="5" t="s">
        <v>331</v>
      </c>
      <c r="D103" s="6">
        <v>796</v>
      </c>
      <c r="E103" s="6">
        <v>1.252</v>
      </c>
      <c r="F103" s="6">
        <v>1.306</v>
      </c>
      <c r="G103" s="6">
        <v>0.27900000000000003</v>
      </c>
      <c r="H103" s="6">
        <v>43</v>
      </c>
      <c r="I103" s="6">
        <v>6.9</v>
      </c>
      <c r="J103" s="6">
        <v>3.0599999999999998E-3</v>
      </c>
      <c r="K103" s="6">
        <v>0.72099999999999997</v>
      </c>
    </row>
    <row r="104" spans="1:11" ht="15.75" customHeight="1" thickBot="1" x14ac:dyDescent="0.3">
      <c r="A104" s="4">
        <v>103</v>
      </c>
      <c r="B104" s="20" t="s">
        <v>332</v>
      </c>
      <c r="C104" s="5" t="s">
        <v>333</v>
      </c>
      <c r="D104" s="6">
        <v>62</v>
      </c>
      <c r="E104" s="6">
        <v>0.03</v>
      </c>
      <c r="F104" s="6">
        <v>2.9000000000000001E-2</v>
      </c>
      <c r="G104" s="6">
        <v>0</v>
      </c>
      <c r="H104" s="6">
        <v>143</v>
      </c>
      <c r="I104" s="6"/>
      <c r="J104" s="6">
        <v>1.8000000000000001E-4</v>
      </c>
      <c r="K104" s="6">
        <v>8.9999999999999993E-3</v>
      </c>
    </row>
    <row r="105" spans="1:11" ht="15.75" customHeight="1" thickBot="1" x14ac:dyDescent="0.3">
      <c r="A105" s="4">
        <v>104</v>
      </c>
      <c r="B105" s="20" t="s">
        <v>334</v>
      </c>
      <c r="C105" s="5" t="s">
        <v>335</v>
      </c>
      <c r="D105" s="6">
        <v>3370</v>
      </c>
      <c r="E105" s="6">
        <v>10.362</v>
      </c>
      <c r="F105" s="6">
        <v>13.101000000000001</v>
      </c>
      <c r="G105" s="6">
        <v>2.85</v>
      </c>
      <c r="H105" s="6">
        <v>20</v>
      </c>
      <c r="I105" s="6">
        <v>8.9</v>
      </c>
      <c r="J105" s="6">
        <v>7.4900000000000001E-3</v>
      </c>
      <c r="K105" s="6">
        <v>4.3360000000000003</v>
      </c>
    </row>
    <row r="106" spans="1:11" ht="15.75" customHeight="1" thickBot="1" x14ac:dyDescent="0.3">
      <c r="A106" s="4">
        <v>105</v>
      </c>
      <c r="B106" s="20" t="s">
        <v>336</v>
      </c>
      <c r="C106" s="5" t="s">
        <v>337</v>
      </c>
      <c r="D106" s="6">
        <v>571</v>
      </c>
      <c r="E106" s="6">
        <v>0.72</v>
      </c>
      <c r="F106" s="6">
        <v>1.35</v>
      </c>
      <c r="G106" s="6">
        <v>6.2E-2</v>
      </c>
      <c r="H106" s="6">
        <v>48</v>
      </c>
      <c r="I106" s="6">
        <v>6.8</v>
      </c>
      <c r="J106" s="6">
        <v>1E-3</v>
      </c>
      <c r="K106" s="6">
        <v>0.28699999999999998</v>
      </c>
    </row>
    <row r="107" spans="1:11" ht="15.75" customHeight="1" thickBot="1" x14ac:dyDescent="0.3">
      <c r="A107" s="4">
        <v>106</v>
      </c>
      <c r="B107" s="20" t="s">
        <v>338</v>
      </c>
      <c r="C107" s="5" t="s">
        <v>339</v>
      </c>
      <c r="D107" s="6">
        <v>218</v>
      </c>
      <c r="E107" s="6">
        <v>0.26</v>
      </c>
      <c r="F107" s="6">
        <v>0.376</v>
      </c>
      <c r="G107" s="6">
        <v>7.3999999999999996E-2</v>
      </c>
      <c r="H107" s="6">
        <v>54</v>
      </c>
      <c r="I107" s="6">
        <v>6.9</v>
      </c>
      <c r="J107" s="6">
        <v>5.8E-4</v>
      </c>
      <c r="K107" s="6">
        <v>0.151</v>
      </c>
    </row>
    <row r="108" spans="1:11" ht="15.75" customHeight="1" thickBot="1" x14ac:dyDescent="0.3">
      <c r="A108" s="4">
        <v>107</v>
      </c>
      <c r="B108" s="20" t="s">
        <v>340</v>
      </c>
      <c r="C108" s="5" t="s">
        <v>341</v>
      </c>
      <c r="D108" s="6">
        <v>235</v>
      </c>
      <c r="E108" s="6">
        <v>1.3160000000000001</v>
      </c>
      <c r="F108" s="6">
        <v>1.292</v>
      </c>
      <c r="G108" s="6">
        <v>0.28100000000000003</v>
      </c>
      <c r="H108" s="6">
        <v>64</v>
      </c>
      <c r="I108" s="6">
        <v>2.7</v>
      </c>
      <c r="J108" s="6">
        <v>1.1000000000000001E-3</v>
      </c>
      <c r="K108" s="6">
        <v>0.33900000000000002</v>
      </c>
    </row>
    <row r="109" spans="1:11" ht="15.75" customHeight="1" thickBot="1" x14ac:dyDescent="0.3">
      <c r="A109" s="4">
        <v>108</v>
      </c>
      <c r="B109" s="20" t="s">
        <v>342</v>
      </c>
      <c r="C109" s="5" t="s">
        <v>343</v>
      </c>
      <c r="D109" s="6">
        <v>133</v>
      </c>
      <c r="E109" s="6">
        <v>0.159</v>
      </c>
      <c r="F109" s="6">
        <v>0.38200000000000001</v>
      </c>
      <c r="G109" s="6">
        <v>0</v>
      </c>
      <c r="H109" s="6">
        <v>10</v>
      </c>
      <c r="I109" s="6">
        <v>7.8</v>
      </c>
      <c r="J109" s="6">
        <v>4.0999999999999999E-4</v>
      </c>
      <c r="K109" s="6">
        <v>0.17</v>
      </c>
    </row>
    <row r="110" spans="1:11" ht="15.75" customHeight="1" thickBot="1" x14ac:dyDescent="0.3">
      <c r="A110" s="4">
        <v>109</v>
      </c>
      <c r="B110" s="20" t="s">
        <v>344</v>
      </c>
      <c r="C110" s="5" t="s">
        <v>345</v>
      </c>
      <c r="D110" s="6">
        <v>147</v>
      </c>
      <c r="E110" s="6">
        <v>0.46600000000000003</v>
      </c>
      <c r="F110" s="6">
        <v>0.34899999999999998</v>
      </c>
      <c r="G110" s="6">
        <v>3.4000000000000002E-2</v>
      </c>
      <c r="H110" s="6">
        <v>88</v>
      </c>
      <c r="I110" s="6">
        <v>2.9</v>
      </c>
      <c r="J110" s="6">
        <v>5.1000000000000004E-4</v>
      </c>
      <c r="K110" s="6">
        <v>7.1999999999999995E-2</v>
      </c>
    </row>
    <row r="111" spans="1:11" ht="15.75" customHeight="1" thickBot="1" x14ac:dyDescent="0.3">
      <c r="A111" s="4">
        <v>110</v>
      </c>
      <c r="B111" s="20" t="s">
        <v>346</v>
      </c>
      <c r="C111" s="5" t="s">
        <v>347</v>
      </c>
      <c r="D111" s="6">
        <v>45</v>
      </c>
      <c r="E111" s="6">
        <v>0.222</v>
      </c>
      <c r="F111" s="6">
        <v>0.19800000000000001</v>
      </c>
      <c r="G111" s="6">
        <v>4.2999999999999997E-2</v>
      </c>
      <c r="H111" s="6">
        <v>23</v>
      </c>
      <c r="I111" s="6"/>
      <c r="J111" s="6">
        <v>1.2999999999999999E-4</v>
      </c>
      <c r="K111" s="6">
        <v>0.04</v>
      </c>
    </row>
    <row r="112" spans="1:11" ht="15.75" customHeight="1" thickBot="1" x14ac:dyDescent="0.3">
      <c r="A112" s="4">
        <v>111</v>
      </c>
      <c r="B112" s="20" t="s">
        <v>348</v>
      </c>
      <c r="C112" s="5" t="s">
        <v>349</v>
      </c>
      <c r="D112" s="6">
        <v>601</v>
      </c>
      <c r="E112" s="6">
        <v>0.42899999999999999</v>
      </c>
      <c r="F112" s="6">
        <v>0.46700000000000003</v>
      </c>
      <c r="G112" s="6">
        <v>4.1000000000000002E-2</v>
      </c>
      <c r="H112" s="6">
        <v>146</v>
      </c>
      <c r="I112" s="6">
        <v>5.6</v>
      </c>
      <c r="J112" s="6">
        <v>2.7699999999999999E-3</v>
      </c>
      <c r="K112" s="6">
        <v>0.21099999999999999</v>
      </c>
    </row>
    <row r="113" spans="1:11" ht="15.75" customHeight="1" thickBot="1" x14ac:dyDescent="0.3">
      <c r="A113" s="4">
        <v>112</v>
      </c>
      <c r="B113" s="20" t="s">
        <v>350</v>
      </c>
      <c r="C113" s="5" t="s">
        <v>351</v>
      </c>
      <c r="D113" s="6">
        <v>138</v>
      </c>
      <c r="E113" s="6">
        <v>0.59199999999999997</v>
      </c>
      <c r="F113" s="6">
        <v>0.871</v>
      </c>
      <c r="G113" s="6">
        <v>0.26</v>
      </c>
      <c r="H113" s="6">
        <v>50</v>
      </c>
      <c r="I113" s="6">
        <v>3.3</v>
      </c>
      <c r="J113" s="6">
        <v>1.23E-3</v>
      </c>
      <c r="K113" s="6">
        <v>0.45200000000000001</v>
      </c>
    </row>
    <row r="114" spans="1:11" ht="15.75" customHeight="1" thickBot="1" x14ac:dyDescent="0.3">
      <c r="A114" s="4">
        <v>113</v>
      </c>
      <c r="B114" s="20" t="s">
        <v>352</v>
      </c>
      <c r="C114" s="5" t="s">
        <v>353</v>
      </c>
      <c r="D114" s="6">
        <v>124</v>
      </c>
      <c r="E114" s="6">
        <v>0.28100000000000003</v>
      </c>
      <c r="F114" s="6">
        <v>0.26400000000000001</v>
      </c>
      <c r="G114" s="6">
        <v>3.4000000000000002E-2</v>
      </c>
      <c r="H114" s="6">
        <v>29</v>
      </c>
      <c r="I114" s="6">
        <v>6.7</v>
      </c>
      <c r="J114" s="6">
        <v>5.0000000000000001E-4</v>
      </c>
      <c r="K114" s="6">
        <v>0.121</v>
      </c>
    </row>
    <row r="115" spans="1:11" ht="15.75" customHeight="1" thickBot="1" x14ac:dyDescent="0.3">
      <c r="A115" s="4">
        <v>114</v>
      </c>
      <c r="B115" s="20" t="s">
        <v>354</v>
      </c>
      <c r="C115" s="5" t="s">
        <v>355</v>
      </c>
      <c r="D115" s="6">
        <v>13</v>
      </c>
      <c r="E115" s="6">
        <v>0.14299999999999999</v>
      </c>
      <c r="F115" s="6"/>
      <c r="G115" s="6">
        <v>3.5999999999999997E-2</v>
      </c>
      <c r="H115" s="6">
        <v>28</v>
      </c>
      <c r="I115" s="6"/>
      <c r="J115" s="6">
        <v>6.0000000000000002E-5</v>
      </c>
      <c r="K115" s="6"/>
    </row>
    <row r="116" spans="1:11" ht="15.75" customHeight="1" thickBot="1" x14ac:dyDescent="0.3">
      <c r="A116" s="4">
        <v>115</v>
      </c>
      <c r="B116" s="20" t="s">
        <v>356</v>
      </c>
      <c r="C116" s="5" t="s">
        <v>357</v>
      </c>
      <c r="D116" s="6">
        <v>780</v>
      </c>
      <c r="E116" s="6">
        <v>1.073</v>
      </c>
      <c r="F116" s="6">
        <v>1.2669999999999999</v>
      </c>
      <c r="G116" s="6">
        <v>0.125</v>
      </c>
      <c r="H116" s="6">
        <v>48</v>
      </c>
      <c r="I116" s="6">
        <v>7.2</v>
      </c>
      <c r="J116" s="6">
        <v>2.0799999999999998E-3</v>
      </c>
      <c r="K116" s="6">
        <v>0.44600000000000001</v>
      </c>
    </row>
    <row r="117" spans="1:11" ht="15.75" customHeight="1" thickBot="1" x14ac:dyDescent="0.3">
      <c r="A117" s="4">
        <v>116</v>
      </c>
      <c r="B117" s="20" t="s">
        <v>358</v>
      </c>
      <c r="C117" s="5" t="s">
        <v>359</v>
      </c>
      <c r="D117" s="6">
        <v>3646</v>
      </c>
      <c r="E117" s="6">
        <v>1.56</v>
      </c>
      <c r="F117" s="6">
        <v>2.0009999999999999</v>
      </c>
      <c r="G117" s="6">
        <v>0.27300000000000002</v>
      </c>
      <c r="H117" s="6">
        <v>275</v>
      </c>
      <c r="I117" s="6">
        <v>6.1</v>
      </c>
      <c r="J117" s="6">
        <v>1.17E-2</v>
      </c>
      <c r="K117" s="6">
        <v>0.69699999999999995</v>
      </c>
    </row>
    <row r="118" spans="1:11" ht="15.75" customHeight="1" thickBot="1" x14ac:dyDescent="0.3">
      <c r="A118" s="4">
        <v>117</v>
      </c>
      <c r="B118" s="20" t="s">
        <v>360</v>
      </c>
      <c r="C118" s="5" t="s">
        <v>361</v>
      </c>
      <c r="D118" s="6">
        <v>1971</v>
      </c>
      <c r="E118" s="6">
        <v>1.5740000000000001</v>
      </c>
      <c r="F118" s="6">
        <v>1.859</v>
      </c>
      <c r="G118" s="6">
        <v>0.25700000000000001</v>
      </c>
      <c r="H118" s="6">
        <v>183</v>
      </c>
      <c r="I118" s="6">
        <v>5.4</v>
      </c>
      <c r="J118" s="6">
        <v>7.77E-3</v>
      </c>
      <c r="K118" s="6">
        <v>0.67300000000000004</v>
      </c>
    </row>
    <row r="119" spans="1:11" ht="15.75" customHeight="1" thickBot="1" x14ac:dyDescent="0.3">
      <c r="A119" s="4">
        <v>118</v>
      </c>
      <c r="B119" s="20" t="s">
        <v>362</v>
      </c>
      <c r="C119" s="5" t="s">
        <v>363</v>
      </c>
      <c r="D119" s="6">
        <v>52</v>
      </c>
      <c r="E119" s="6">
        <v>0.11</v>
      </c>
      <c r="F119" s="6">
        <v>0.108</v>
      </c>
      <c r="G119" s="6">
        <v>3.4000000000000002E-2</v>
      </c>
      <c r="H119" s="6">
        <v>88</v>
      </c>
      <c r="I119" s="6"/>
      <c r="J119" s="6">
        <v>1.8000000000000001E-4</v>
      </c>
      <c r="K119" s="6">
        <v>2.5000000000000001E-2</v>
      </c>
    </row>
    <row r="120" spans="1:11" ht="15.75" customHeight="1" thickBot="1" x14ac:dyDescent="0.3">
      <c r="A120" s="4">
        <v>119</v>
      </c>
      <c r="B120" s="20" t="s">
        <v>364</v>
      </c>
      <c r="C120" s="5" t="s">
        <v>365</v>
      </c>
      <c r="D120" s="6">
        <v>1203</v>
      </c>
      <c r="E120" s="6">
        <v>0.66900000000000004</v>
      </c>
      <c r="F120" s="6">
        <v>0.68100000000000005</v>
      </c>
      <c r="G120" s="6">
        <v>0.17699999999999999</v>
      </c>
      <c r="H120" s="6">
        <v>96</v>
      </c>
      <c r="I120" s="6" t="s">
        <v>12</v>
      </c>
      <c r="J120" s="6">
        <v>1.9599999999999999E-3</v>
      </c>
      <c r="K120" s="6">
        <v>0.27400000000000002</v>
      </c>
    </row>
    <row r="121" spans="1:11" ht="15.75" customHeight="1" thickBot="1" x14ac:dyDescent="0.3">
      <c r="A121" s="7">
        <v>120</v>
      </c>
      <c r="B121" s="20" t="s">
        <v>366</v>
      </c>
      <c r="C121" s="8" t="s">
        <v>367</v>
      </c>
      <c r="D121" s="9">
        <v>1172</v>
      </c>
      <c r="E121" s="9">
        <v>0.752</v>
      </c>
      <c r="F121" s="9">
        <v>0.79300000000000004</v>
      </c>
      <c r="G121" s="9">
        <v>0.124</v>
      </c>
      <c r="H121" s="9">
        <v>105</v>
      </c>
      <c r="I121" s="9">
        <v>8.8000000000000007</v>
      </c>
      <c r="J121" s="9">
        <v>2.2399999999999998E-3</v>
      </c>
      <c r="K121" s="9">
        <v>0.23</v>
      </c>
    </row>
    <row r="122" spans="1:11" ht="15.75" customHeight="1" thickBot="1" x14ac:dyDescent="0.3">
      <c r="A122" s="4">
        <v>121</v>
      </c>
      <c r="B122" s="20" t="s">
        <v>368</v>
      </c>
      <c r="C122" s="5" t="s">
        <v>369</v>
      </c>
      <c r="D122" s="6">
        <v>13446</v>
      </c>
      <c r="E122" s="6">
        <v>1.635</v>
      </c>
      <c r="F122" s="6">
        <v>2.113</v>
      </c>
      <c r="G122" s="6">
        <v>0.29599999999999999</v>
      </c>
      <c r="H122" s="6">
        <v>314</v>
      </c>
      <c r="I122" s="6">
        <v>9.6</v>
      </c>
      <c r="J122" s="6">
        <v>2.4289999999999999E-2</v>
      </c>
      <c r="K122" s="6">
        <v>0.65</v>
      </c>
    </row>
    <row r="123" spans="1:11" ht="15.75" customHeight="1" thickBot="1" x14ac:dyDescent="0.3">
      <c r="A123" s="7">
        <v>122</v>
      </c>
      <c r="B123" s="20" t="s">
        <v>370</v>
      </c>
      <c r="C123" s="8" t="s">
        <v>371</v>
      </c>
      <c r="D123" s="9">
        <v>626</v>
      </c>
      <c r="E123" s="9">
        <v>1.716</v>
      </c>
      <c r="F123" s="9">
        <v>2.1219999999999999</v>
      </c>
      <c r="G123" s="9">
        <v>0.24099999999999999</v>
      </c>
      <c r="H123" s="9">
        <v>54</v>
      </c>
      <c r="I123" s="9">
        <v>4.8</v>
      </c>
      <c r="J123" s="9">
        <v>2.8800000000000002E-3</v>
      </c>
      <c r="K123" s="9">
        <v>0.78500000000000003</v>
      </c>
    </row>
  </sheetData>
  <conditionalFormatting sqref="E2:E123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K134"/>
  <sheetViews>
    <sheetView workbookViewId="0">
      <pane ySplit="1" topLeftCell="A2" activePane="bottomLeft" state="frozen"/>
      <selection pane="bottomLeft" activeCell="B2" sqref="B2"/>
    </sheetView>
  </sheetViews>
  <sheetFormatPr defaultRowHeight="15.75" customHeight="1" x14ac:dyDescent="0.25"/>
  <cols>
    <col min="1" max="1" width="9.140625" style="2"/>
    <col min="2" max="2" width="28.7109375" style="2" customWidth="1"/>
    <col min="3" max="3" width="15.140625" style="2" customWidth="1"/>
    <col min="4" max="10" width="9.140625" style="2"/>
    <col min="11" max="11" width="10.140625" style="2" customWidth="1"/>
    <col min="12" max="16384" width="9.140625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ht="15.75" customHeight="1" thickBot="1" x14ac:dyDescent="0.3">
      <c r="A2" s="4">
        <v>1</v>
      </c>
      <c r="B2" s="20" t="s">
        <v>372</v>
      </c>
      <c r="C2" s="5" t="s">
        <v>373</v>
      </c>
      <c r="D2" s="6">
        <v>2294</v>
      </c>
      <c r="E2" s="6">
        <v>1.024</v>
      </c>
      <c r="F2" s="6">
        <v>1.1919999999999999</v>
      </c>
      <c r="G2" s="6">
        <v>0.30299999999999999</v>
      </c>
      <c r="H2" s="6">
        <v>155</v>
      </c>
      <c r="I2" s="6" t="s">
        <v>12</v>
      </c>
      <c r="J2" s="6">
        <v>4.8900000000000002E-3</v>
      </c>
      <c r="K2" s="6">
        <v>0.45600000000000002</v>
      </c>
    </row>
    <row r="3" spans="1:11" ht="15.75" customHeight="1" thickBot="1" x14ac:dyDescent="0.3">
      <c r="A3" s="4">
        <v>2</v>
      </c>
      <c r="B3" s="20" t="s">
        <v>142</v>
      </c>
      <c r="C3" s="5" t="s">
        <v>143</v>
      </c>
      <c r="D3" s="6">
        <v>489</v>
      </c>
      <c r="E3" s="6">
        <v>0.749</v>
      </c>
      <c r="F3" s="6">
        <v>0.747</v>
      </c>
      <c r="G3" s="6">
        <v>7.2999999999999995E-2</v>
      </c>
      <c r="H3" s="6">
        <v>96</v>
      </c>
      <c r="I3" s="6">
        <v>4.8</v>
      </c>
      <c r="J3" s="6">
        <v>1.8799999999999999E-3</v>
      </c>
      <c r="K3" s="6">
        <v>0.245</v>
      </c>
    </row>
    <row r="4" spans="1:11" ht="15.75" customHeight="1" thickBot="1" x14ac:dyDescent="0.3">
      <c r="A4" s="4">
        <v>3</v>
      </c>
      <c r="B4" s="20" t="s">
        <v>374</v>
      </c>
      <c r="C4" s="5" t="s">
        <v>375</v>
      </c>
      <c r="D4" s="6">
        <v>277</v>
      </c>
      <c r="E4" s="6">
        <v>0.54300000000000004</v>
      </c>
      <c r="F4" s="6">
        <v>0.58599999999999997</v>
      </c>
      <c r="G4" s="6">
        <v>0</v>
      </c>
      <c r="H4" s="6">
        <v>38</v>
      </c>
      <c r="I4" s="6">
        <v>5</v>
      </c>
      <c r="J4" s="6">
        <v>9.3999999999999997E-4</v>
      </c>
      <c r="K4" s="6">
        <v>0.17799999999999999</v>
      </c>
    </row>
    <row r="5" spans="1:11" ht="15.75" customHeight="1" thickBot="1" x14ac:dyDescent="0.3">
      <c r="A5" s="4">
        <v>4</v>
      </c>
      <c r="B5" s="20" t="s">
        <v>376</v>
      </c>
      <c r="C5" s="5" t="s">
        <v>377</v>
      </c>
      <c r="D5" s="6">
        <v>29</v>
      </c>
      <c r="E5" s="6">
        <v>0.51</v>
      </c>
      <c r="F5" s="6">
        <v>0.51</v>
      </c>
      <c r="G5" s="6">
        <v>8.5000000000000006E-2</v>
      </c>
      <c r="H5" s="6">
        <v>47</v>
      </c>
      <c r="I5" s="6"/>
      <c r="J5" s="6">
        <v>2.5000000000000001E-4</v>
      </c>
      <c r="K5" s="6">
        <v>0.26200000000000001</v>
      </c>
    </row>
    <row r="6" spans="1:11" ht="15.75" customHeight="1" thickBot="1" x14ac:dyDescent="0.3">
      <c r="A6" s="4">
        <v>5</v>
      </c>
      <c r="B6" s="20" t="s">
        <v>144</v>
      </c>
      <c r="C6" s="5" t="s">
        <v>145</v>
      </c>
      <c r="D6" s="6">
        <v>923</v>
      </c>
      <c r="E6" s="6">
        <v>3</v>
      </c>
      <c r="F6" s="6">
        <v>5.0910000000000002</v>
      </c>
      <c r="G6" s="6">
        <v>0.33300000000000002</v>
      </c>
      <c r="H6" s="6">
        <v>3</v>
      </c>
      <c r="I6" s="6" t="s">
        <v>12</v>
      </c>
      <c r="J6" s="6">
        <v>5.5000000000000003E-4</v>
      </c>
      <c r="K6" s="6">
        <v>2.5739999999999998</v>
      </c>
    </row>
    <row r="7" spans="1:11" ht="15.75" customHeight="1" thickBot="1" x14ac:dyDescent="0.3">
      <c r="A7" s="4">
        <v>6</v>
      </c>
      <c r="B7" s="20" t="s">
        <v>146</v>
      </c>
      <c r="C7" s="5" t="s">
        <v>147</v>
      </c>
      <c r="D7" s="6">
        <v>30</v>
      </c>
      <c r="E7" s="6">
        <v>0.125</v>
      </c>
      <c r="F7" s="6"/>
      <c r="G7" s="6">
        <v>3.1E-2</v>
      </c>
      <c r="H7" s="6">
        <v>32</v>
      </c>
      <c r="I7" s="6"/>
      <c r="J7" s="6">
        <v>8.0000000000000007E-5</v>
      </c>
      <c r="K7" s="6"/>
    </row>
    <row r="8" spans="1:11" ht="15.75" customHeight="1" thickBot="1" x14ac:dyDescent="0.3">
      <c r="A8" s="4">
        <v>7</v>
      </c>
      <c r="B8" s="20" t="s">
        <v>378</v>
      </c>
      <c r="C8" s="5" t="s">
        <v>379</v>
      </c>
      <c r="D8" s="6">
        <v>5982</v>
      </c>
      <c r="E8" s="6">
        <v>10.215999999999999</v>
      </c>
      <c r="F8" s="6">
        <v>12.648</v>
      </c>
      <c r="G8" s="6">
        <v>4.6520000000000001</v>
      </c>
      <c r="H8" s="6">
        <v>23</v>
      </c>
      <c r="I8" s="6" t="s">
        <v>12</v>
      </c>
      <c r="J8" s="6">
        <v>1.3650000000000001E-2</v>
      </c>
      <c r="K8" s="6">
        <v>7.9980000000000002</v>
      </c>
    </row>
    <row r="9" spans="1:11" ht="15.75" customHeight="1" thickBot="1" x14ac:dyDescent="0.3">
      <c r="A9" s="4">
        <v>8</v>
      </c>
      <c r="B9" s="20" t="s">
        <v>380</v>
      </c>
      <c r="C9" s="5" t="s">
        <v>381</v>
      </c>
      <c r="D9" s="6">
        <v>857</v>
      </c>
      <c r="E9" s="6">
        <v>0.51700000000000002</v>
      </c>
      <c r="F9" s="6">
        <v>0.42499999999999999</v>
      </c>
      <c r="G9" s="6">
        <v>9.1999999999999998E-2</v>
      </c>
      <c r="H9" s="6">
        <v>152</v>
      </c>
      <c r="I9" s="6">
        <v>6.7</v>
      </c>
      <c r="J9" s="6">
        <v>2.2499999999999998E-3</v>
      </c>
      <c r="K9" s="6">
        <v>0.129</v>
      </c>
    </row>
    <row r="10" spans="1:11" ht="15.75" customHeight="1" thickBot="1" x14ac:dyDescent="0.3">
      <c r="A10" s="4">
        <v>9</v>
      </c>
      <c r="B10" s="20" t="s">
        <v>382</v>
      </c>
      <c r="C10" s="5" t="s">
        <v>383</v>
      </c>
      <c r="D10" s="6">
        <v>2432</v>
      </c>
      <c r="E10" s="6">
        <v>1.371</v>
      </c>
      <c r="F10" s="6">
        <v>1.502</v>
      </c>
      <c r="G10" s="6">
        <v>0.33300000000000002</v>
      </c>
      <c r="H10" s="6">
        <v>348</v>
      </c>
      <c r="I10" s="6">
        <v>3.9</v>
      </c>
      <c r="J10" s="6">
        <v>9.7400000000000004E-3</v>
      </c>
      <c r="K10" s="6">
        <v>0.53700000000000003</v>
      </c>
    </row>
    <row r="11" spans="1:11" ht="15.75" customHeight="1" thickBot="1" x14ac:dyDescent="0.3">
      <c r="A11" s="4">
        <v>10</v>
      </c>
      <c r="B11" s="20" t="s">
        <v>384</v>
      </c>
      <c r="C11" s="5" t="s">
        <v>385</v>
      </c>
      <c r="D11" s="6">
        <v>1967</v>
      </c>
      <c r="E11" s="6">
        <v>2.5590000000000002</v>
      </c>
      <c r="F11" s="6"/>
      <c r="G11" s="6">
        <v>0.5</v>
      </c>
      <c r="H11" s="6">
        <v>12</v>
      </c>
      <c r="I11" s="6" t="s">
        <v>12</v>
      </c>
      <c r="J11" s="6">
        <v>3.29E-3</v>
      </c>
      <c r="K11" s="6"/>
    </row>
    <row r="12" spans="1:11" ht="15.75" customHeight="1" thickBot="1" x14ac:dyDescent="0.3">
      <c r="A12" s="4">
        <v>11</v>
      </c>
      <c r="B12" s="20" t="s">
        <v>386</v>
      </c>
      <c r="C12" s="5" t="s">
        <v>387</v>
      </c>
      <c r="D12" s="6">
        <v>201</v>
      </c>
      <c r="E12" s="6">
        <v>0.78700000000000003</v>
      </c>
      <c r="F12" s="6">
        <v>1.103</v>
      </c>
      <c r="G12" s="6">
        <v>0.25</v>
      </c>
      <c r="H12" s="6">
        <v>28</v>
      </c>
      <c r="I12" s="6">
        <v>5.0999999999999996</v>
      </c>
      <c r="J12" s="6">
        <v>6.8999999999999997E-4</v>
      </c>
      <c r="K12" s="6">
        <v>0.308</v>
      </c>
    </row>
    <row r="13" spans="1:11" ht="15.75" customHeight="1" thickBot="1" x14ac:dyDescent="0.3">
      <c r="A13" s="4">
        <v>12</v>
      </c>
      <c r="B13" s="20" t="s">
        <v>148</v>
      </c>
      <c r="C13" s="5" t="s">
        <v>149</v>
      </c>
      <c r="D13" s="6">
        <v>5568</v>
      </c>
      <c r="E13" s="6">
        <v>1.8260000000000001</v>
      </c>
      <c r="F13" s="6">
        <v>2.0990000000000002</v>
      </c>
      <c r="G13" s="6">
        <v>0.34200000000000003</v>
      </c>
      <c r="H13" s="6">
        <v>342</v>
      </c>
      <c r="I13" s="6">
        <v>4.9000000000000004</v>
      </c>
      <c r="J13" s="6">
        <v>1.9349999999999999E-2</v>
      </c>
      <c r="K13" s="6">
        <v>0.64500000000000002</v>
      </c>
    </row>
    <row r="14" spans="1:11" ht="15.75" customHeight="1" thickBot="1" x14ac:dyDescent="0.3">
      <c r="A14" s="4">
        <v>13</v>
      </c>
      <c r="B14" s="20" t="s">
        <v>388</v>
      </c>
      <c r="C14" s="5" t="s">
        <v>389</v>
      </c>
      <c r="D14" s="6">
        <v>765</v>
      </c>
      <c r="E14" s="6">
        <v>0.85299999999999998</v>
      </c>
      <c r="F14" s="6">
        <v>0.91500000000000004</v>
      </c>
      <c r="G14" s="6">
        <v>0.13800000000000001</v>
      </c>
      <c r="H14" s="6">
        <v>94</v>
      </c>
      <c r="I14" s="6">
        <v>7.2</v>
      </c>
      <c r="J14" s="6">
        <v>2.82E-3</v>
      </c>
      <c r="K14" s="6">
        <v>0.38700000000000001</v>
      </c>
    </row>
    <row r="15" spans="1:11" ht="15.75" customHeight="1" thickBot="1" x14ac:dyDescent="0.3">
      <c r="A15" s="4">
        <v>14</v>
      </c>
      <c r="B15" s="20" t="s">
        <v>390</v>
      </c>
      <c r="C15" s="5" t="s">
        <v>391</v>
      </c>
      <c r="D15" s="6">
        <v>409</v>
      </c>
      <c r="E15" s="6">
        <v>0.46899999999999997</v>
      </c>
      <c r="F15" s="6">
        <v>0.52</v>
      </c>
      <c r="G15" s="6">
        <v>0</v>
      </c>
      <c r="H15" s="6">
        <v>24</v>
      </c>
      <c r="I15" s="6" t="s">
        <v>12</v>
      </c>
      <c r="J15" s="6">
        <v>5.5999999999999995E-4</v>
      </c>
      <c r="K15" s="6">
        <v>0.22700000000000001</v>
      </c>
    </row>
    <row r="16" spans="1:11" ht="15.75" customHeight="1" thickBot="1" x14ac:dyDescent="0.3">
      <c r="A16" s="4">
        <v>15</v>
      </c>
      <c r="B16" s="20" t="s">
        <v>392</v>
      </c>
      <c r="C16" s="5" t="s">
        <v>393</v>
      </c>
      <c r="D16" s="6">
        <v>5380</v>
      </c>
      <c r="E16" s="6">
        <v>2.2770000000000001</v>
      </c>
      <c r="F16" s="6">
        <v>2.6339999999999999</v>
      </c>
      <c r="G16" s="6">
        <v>0.48</v>
      </c>
      <c r="H16" s="6">
        <v>125</v>
      </c>
      <c r="I16" s="6" t="s">
        <v>12</v>
      </c>
      <c r="J16" s="6">
        <v>1.387E-2</v>
      </c>
      <c r="K16" s="6">
        <v>2.399</v>
      </c>
    </row>
    <row r="17" spans="1:11" ht="15.75" customHeight="1" thickBot="1" x14ac:dyDescent="0.3">
      <c r="A17" s="4">
        <v>16</v>
      </c>
      <c r="B17" s="20" t="s">
        <v>394</v>
      </c>
      <c r="C17" s="5" t="s">
        <v>395</v>
      </c>
      <c r="D17" s="6">
        <v>2642</v>
      </c>
      <c r="E17" s="6">
        <v>2.698</v>
      </c>
      <c r="F17" s="6"/>
      <c r="G17" s="6">
        <v>0.66600000000000004</v>
      </c>
      <c r="H17" s="6">
        <v>407</v>
      </c>
      <c r="I17" s="6">
        <v>1.8</v>
      </c>
      <c r="J17" s="6">
        <v>1.124E-2</v>
      </c>
      <c r="K17" s="6"/>
    </row>
    <row r="18" spans="1:11" ht="15.75" customHeight="1" thickBot="1" x14ac:dyDescent="0.3">
      <c r="A18" s="4">
        <v>17</v>
      </c>
      <c r="B18" s="20" t="s">
        <v>396</v>
      </c>
      <c r="C18" s="5" t="s">
        <v>397</v>
      </c>
      <c r="D18" s="6">
        <v>2693</v>
      </c>
      <c r="E18" s="6">
        <v>1.4330000000000001</v>
      </c>
      <c r="F18" s="6">
        <v>1.8620000000000001</v>
      </c>
      <c r="G18" s="6">
        <v>0.42599999999999999</v>
      </c>
      <c r="H18" s="6">
        <v>169</v>
      </c>
      <c r="I18" s="6">
        <v>7.5</v>
      </c>
      <c r="J18" s="6">
        <v>9.8799999999999999E-3</v>
      </c>
      <c r="K18" s="6">
        <v>0.91100000000000003</v>
      </c>
    </row>
    <row r="19" spans="1:11" ht="15.75" customHeight="1" thickBot="1" x14ac:dyDescent="0.3">
      <c r="A19" s="4">
        <v>18</v>
      </c>
      <c r="B19" s="20" t="s">
        <v>398</v>
      </c>
      <c r="C19" s="5" t="s">
        <v>399</v>
      </c>
      <c r="D19" s="6">
        <v>2670</v>
      </c>
      <c r="E19" s="6">
        <v>1.831</v>
      </c>
      <c r="F19" s="6">
        <v>1.88</v>
      </c>
      <c r="G19" s="6">
        <v>0.214</v>
      </c>
      <c r="H19" s="6">
        <v>103</v>
      </c>
      <c r="I19" s="6">
        <v>7.8</v>
      </c>
      <c r="J19" s="6">
        <v>9.8899999999999995E-3</v>
      </c>
      <c r="K19" s="6">
        <v>0.94399999999999995</v>
      </c>
    </row>
    <row r="20" spans="1:11" ht="15.75" customHeight="1" thickBot="1" x14ac:dyDescent="0.3">
      <c r="A20" s="4">
        <v>19</v>
      </c>
      <c r="B20" s="20" t="s">
        <v>400</v>
      </c>
      <c r="C20" s="5" t="s">
        <v>401</v>
      </c>
      <c r="D20" s="6">
        <v>13312</v>
      </c>
      <c r="E20" s="6">
        <v>2.085</v>
      </c>
      <c r="F20" s="6">
        <v>2.5030000000000001</v>
      </c>
      <c r="G20" s="6">
        <v>0.71399999999999997</v>
      </c>
      <c r="H20" s="6">
        <v>238</v>
      </c>
      <c r="I20" s="6">
        <v>9.6</v>
      </c>
      <c r="J20" s="6">
        <v>4.0390000000000002E-2</v>
      </c>
      <c r="K20" s="6">
        <v>1.2629999999999999</v>
      </c>
    </row>
    <row r="21" spans="1:11" ht="15.75" customHeight="1" thickBot="1" x14ac:dyDescent="0.3">
      <c r="A21" s="7">
        <v>20</v>
      </c>
      <c r="B21" s="20" t="s">
        <v>402</v>
      </c>
      <c r="C21" s="8" t="s">
        <v>403</v>
      </c>
      <c r="D21" s="9">
        <v>437</v>
      </c>
      <c r="E21" s="9">
        <v>0.73299999999999998</v>
      </c>
      <c r="F21" s="9">
        <v>0.85899999999999999</v>
      </c>
      <c r="G21" s="9">
        <v>0.21099999999999999</v>
      </c>
      <c r="H21" s="9">
        <v>38</v>
      </c>
      <c r="I21" s="9">
        <v>9.1</v>
      </c>
      <c r="J21" s="9">
        <v>1.07E-3</v>
      </c>
      <c r="K21" s="9">
        <v>0.38800000000000001</v>
      </c>
    </row>
    <row r="22" spans="1:11" ht="15.75" customHeight="1" thickBot="1" x14ac:dyDescent="0.3">
      <c r="A22" s="4">
        <v>21</v>
      </c>
      <c r="B22" s="20" t="s">
        <v>404</v>
      </c>
      <c r="C22" s="5" t="s">
        <v>405</v>
      </c>
      <c r="D22" s="6">
        <v>529</v>
      </c>
      <c r="E22" s="6">
        <v>0.52900000000000003</v>
      </c>
      <c r="F22" s="6">
        <v>0.63200000000000001</v>
      </c>
      <c r="G22" s="6">
        <v>7.1999999999999995E-2</v>
      </c>
      <c r="H22" s="6">
        <v>83</v>
      </c>
      <c r="I22" s="6">
        <v>4.7</v>
      </c>
      <c r="J22" s="6">
        <v>3.8E-3</v>
      </c>
      <c r="K22" s="6">
        <v>0.36</v>
      </c>
    </row>
    <row r="23" spans="1:11" ht="15.75" customHeight="1" thickBot="1" x14ac:dyDescent="0.3">
      <c r="A23" s="4">
        <v>22</v>
      </c>
      <c r="B23" s="20" t="s">
        <v>406</v>
      </c>
      <c r="C23" s="5" t="s">
        <v>407</v>
      </c>
      <c r="D23" s="6">
        <v>381</v>
      </c>
      <c r="E23" s="6">
        <v>0.34699999999999998</v>
      </c>
      <c r="F23" s="6">
        <v>0.251</v>
      </c>
      <c r="G23" s="6">
        <v>7.0000000000000007E-2</v>
      </c>
      <c r="H23" s="6">
        <v>142</v>
      </c>
      <c r="I23" s="6">
        <v>5.5</v>
      </c>
      <c r="J23" s="6">
        <v>1.83E-3</v>
      </c>
      <c r="K23" s="6">
        <v>0.121</v>
      </c>
    </row>
    <row r="24" spans="1:11" ht="15.75" customHeight="1" thickBot="1" x14ac:dyDescent="0.3">
      <c r="A24" s="4">
        <v>23</v>
      </c>
      <c r="B24" s="20" t="s">
        <v>408</v>
      </c>
      <c r="C24" s="5" t="s">
        <v>409</v>
      </c>
      <c r="D24" s="6">
        <v>264</v>
      </c>
      <c r="E24" s="6">
        <v>0.72699999999999998</v>
      </c>
      <c r="F24" s="6">
        <v>0.73399999999999999</v>
      </c>
      <c r="G24" s="6">
        <v>0.1</v>
      </c>
      <c r="H24" s="6">
        <v>30</v>
      </c>
      <c r="I24" s="6">
        <v>8.5</v>
      </c>
      <c r="J24" s="6">
        <v>1.1299999999999999E-3</v>
      </c>
      <c r="K24" s="6">
        <v>0.46800000000000003</v>
      </c>
    </row>
    <row r="25" spans="1:11" ht="15.75" customHeight="1" thickBot="1" x14ac:dyDescent="0.3">
      <c r="A25" s="4">
        <v>24</v>
      </c>
      <c r="B25" s="20" t="s">
        <v>410</v>
      </c>
      <c r="C25" s="5" t="s">
        <v>411</v>
      </c>
      <c r="D25" s="6">
        <v>7901</v>
      </c>
      <c r="E25" s="6">
        <v>2.0720000000000001</v>
      </c>
      <c r="F25" s="6">
        <v>2.4860000000000002</v>
      </c>
      <c r="G25" s="6">
        <v>0.17399999999999999</v>
      </c>
      <c r="H25" s="6">
        <v>363</v>
      </c>
      <c r="I25" s="6">
        <v>5.8</v>
      </c>
      <c r="J25" s="6">
        <v>2.1409999999999998E-2</v>
      </c>
      <c r="K25" s="6">
        <v>0.68100000000000005</v>
      </c>
    </row>
    <row r="26" spans="1:11" ht="15.75" customHeight="1" thickBot="1" x14ac:dyDescent="0.3">
      <c r="A26" s="4">
        <v>25</v>
      </c>
      <c r="B26" s="20" t="s">
        <v>164</v>
      </c>
      <c r="C26" s="5" t="s">
        <v>165</v>
      </c>
      <c r="D26" s="6">
        <v>59</v>
      </c>
      <c r="E26" s="6">
        <v>0.36</v>
      </c>
      <c r="F26" s="6">
        <v>0.39800000000000002</v>
      </c>
      <c r="G26" s="6">
        <v>0.14599999999999999</v>
      </c>
      <c r="H26" s="6">
        <v>48</v>
      </c>
      <c r="I26" s="6"/>
      <c r="J26" s="6">
        <v>3.3E-4</v>
      </c>
      <c r="K26" s="6">
        <v>0.14599999999999999</v>
      </c>
    </row>
    <row r="27" spans="1:11" ht="15.75" customHeight="1" thickBot="1" x14ac:dyDescent="0.3">
      <c r="A27" s="4">
        <v>26</v>
      </c>
      <c r="B27" s="20" t="s">
        <v>412</v>
      </c>
      <c r="C27" s="5" t="s">
        <v>413</v>
      </c>
      <c r="D27" s="6">
        <v>670</v>
      </c>
      <c r="E27" s="6">
        <v>0.871</v>
      </c>
      <c r="F27" s="6">
        <v>0.84499999999999997</v>
      </c>
      <c r="G27" s="6">
        <v>0.27700000000000002</v>
      </c>
      <c r="H27" s="6">
        <v>47</v>
      </c>
      <c r="I27" s="6">
        <v>9.8000000000000007</v>
      </c>
      <c r="J27" s="6">
        <v>1.5900000000000001E-3</v>
      </c>
      <c r="K27" s="6">
        <v>0.374</v>
      </c>
    </row>
    <row r="28" spans="1:11" ht="15.75" customHeight="1" thickBot="1" x14ac:dyDescent="0.3">
      <c r="A28" s="4">
        <v>27</v>
      </c>
      <c r="B28" s="20" t="s">
        <v>414</v>
      </c>
      <c r="C28" s="5" t="s">
        <v>415</v>
      </c>
      <c r="D28" s="6">
        <v>5973</v>
      </c>
      <c r="E28" s="6">
        <v>1.5760000000000001</v>
      </c>
      <c r="F28" s="6">
        <v>1.871</v>
      </c>
      <c r="G28" s="6">
        <v>0.219</v>
      </c>
      <c r="H28" s="6">
        <v>269</v>
      </c>
      <c r="I28" s="6">
        <v>8.9</v>
      </c>
      <c r="J28" s="6">
        <v>1.6039999999999999E-2</v>
      </c>
      <c r="K28" s="6">
        <v>0.76200000000000001</v>
      </c>
    </row>
    <row r="29" spans="1:11" ht="15.75" customHeight="1" thickBot="1" x14ac:dyDescent="0.3">
      <c r="A29" s="4">
        <v>28</v>
      </c>
      <c r="B29" s="20" t="s">
        <v>416</v>
      </c>
      <c r="C29" s="5" t="s">
        <v>417</v>
      </c>
      <c r="D29" s="6">
        <v>340</v>
      </c>
      <c r="E29" s="6">
        <v>1.605</v>
      </c>
      <c r="F29" s="6">
        <v>1.556</v>
      </c>
      <c r="G29" s="6">
        <v>0.42899999999999999</v>
      </c>
      <c r="H29" s="6">
        <v>35</v>
      </c>
      <c r="I29" s="6">
        <v>3.8</v>
      </c>
      <c r="J29" s="6">
        <v>2.16E-3</v>
      </c>
      <c r="K29" s="6">
        <v>0.68899999999999995</v>
      </c>
    </row>
    <row r="30" spans="1:11" ht="15.75" customHeight="1" thickBot="1" x14ac:dyDescent="0.3">
      <c r="A30" s="4">
        <v>29</v>
      </c>
      <c r="B30" s="20" t="s">
        <v>418</v>
      </c>
      <c r="C30" s="5" t="s">
        <v>419</v>
      </c>
      <c r="D30" s="6">
        <v>1522</v>
      </c>
      <c r="E30" s="6">
        <v>1.4139999999999999</v>
      </c>
      <c r="F30" s="6">
        <v>1.534</v>
      </c>
      <c r="G30" s="6">
        <v>0.23100000000000001</v>
      </c>
      <c r="H30" s="6">
        <v>104</v>
      </c>
      <c r="I30" s="6">
        <v>7.1</v>
      </c>
      <c r="J30" s="6">
        <v>6.0000000000000001E-3</v>
      </c>
      <c r="K30" s="6">
        <v>0.80100000000000005</v>
      </c>
    </row>
    <row r="31" spans="1:11" ht="15.75" customHeight="1" thickBot="1" x14ac:dyDescent="0.3">
      <c r="A31" s="4">
        <v>30</v>
      </c>
      <c r="B31" s="20" t="s">
        <v>420</v>
      </c>
      <c r="C31" s="5" t="s">
        <v>421</v>
      </c>
      <c r="D31" s="6">
        <v>951</v>
      </c>
      <c r="E31" s="6">
        <v>1.0680000000000001</v>
      </c>
      <c r="F31" s="6">
        <v>1.476</v>
      </c>
      <c r="G31" s="6">
        <v>0.13</v>
      </c>
      <c r="H31" s="6">
        <v>54</v>
      </c>
      <c r="I31" s="6">
        <v>6.9</v>
      </c>
      <c r="J31" s="6">
        <v>4.0400000000000002E-3</v>
      </c>
      <c r="K31" s="6">
        <v>0.76900000000000002</v>
      </c>
    </row>
    <row r="32" spans="1:11" ht="15.75" customHeight="1" thickBot="1" x14ac:dyDescent="0.3">
      <c r="A32" s="4">
        <v>31</v>
      </c>
      <c r="B32" s="20" t="s">
        <v>170</v>
      </c>
      <c r="C32" s="5" t="s">
        <v>171</v>
      </c>
      <c r="D32" s="6">
        <v>4079</v>
      </c>
      <c r="E32" s="6">
        <v>1.599</v>
      </c>
      <c r="F32" s="6">
        <v>1.8819999999999999</v>
      </c>
      <c r="G32" s="6">
        <v>0.22</v>
      </c>
      <c r="H32" s="6">
        <v>182</v>
      </c>
      <c r="I32" s="6">
        <v>7.8</v>
      </c>
      <c r="J32" s="6">
        <v>1.3559999999999999E-2</v>
      </c>
      <c r="K32" s="6">
        <v>0.85599999999999998</v>
      </c>
    </row>
    <row r="33" spans="1:11" ht="15.75" customHeight="1" thickBot="1" x14ac:dyDescent="0.3">
      <c r="A33" s="4">
        <v>32</v>
      </c>
      <c r="B33" s="20" t="s">
        <v>422</v>
      </c>
      <c r="C33" s="5" t="s">
        <v>423</v>
      </c>
      <c r="D33" s="6">
        <v>2359</v>
      </c>
      <c r="E33" s="6">
        <v>1.8540000000000001</v>
      </c>
      <c r="F33" s="6">
        <v>2.0089999999999999</v>
      </c>
      <c r="G33" s="6">
        <v>0.34599999999999997</v>
      </c>
      <c r="H33" s="6">
        <v>127</v>
      </c>
      <c r="I33" s="6">
        <v>9.8000000000000007</v>
      </c>
      <c r="J33" s="6">
        <v>5.0800000000000003E-3</v>
      </c>
      <c r="K33" s="6">
        <v>0.74399999999999999</v>
      </c>
    </row>
    <row r="34" spans="1:11" ht="15.75" customHeight="1" thickBot="1" x14ac:dyDescent="0.3">
      <c r="A34" s="4">
        <v>33</v>
      </c>
      <c r="B34" s="20" t="s">
        <v>174</v>
      </c>
      <c r="C34" s="5" t="s">
        <v>175</v>
      </c>
      <c r="D34" s="6">
        <v>259</v>
      </c>
      <c r="E34" s="6">
        <v>0.505</v>
      </c>
      <c r="F34" s="6">
        <v>0.45700000000000002</v>
      </c>
      <c r="G34" s="6">
        <v>0.13200000000000001</v>
      </c>
      <c r="H34" s="6">
        <v>53</v>
      </c>
      <c r="I34" s="6">
        <v>7.3</v>
      </c>
      <c r="J34" s="6">
        <v>5.6999999999999998E-4</v>
      </c>
      <c r="K34" s="6">
        <v>0.13100000000000001</v>
      </c>
    </row>
    <row r="35" spans="1:11" ht="15.75" customHeight="1" thickBot="1" x14ac:dyDescent="0.3">
      <c r="A35" s="4">
        <v>34</v>
      </c>
      <c r="B35" s="20" t="s">
        <v>424</v>
      </c>
      <c r="C35" s="5" t="s">
        <v>425</v>
      </c>
      <c r="D35" s="6">
        <v>1620</v>
      </c>
      <c r="E35" s="6">
        <v>1.03</v>
      </c>
      <c r="F35" s="6">
        <v>1.3480000000000001</v>
      </c>
      <c r="G35" s="6">
        <v>0.125</v>
      </c>
      <c r="H35" s="6">
        <v>104</v>
      </c>
      <c r="I35" s="6">
        <v>7.6</v>
      </c>
      <c r="J35" s="6">
        <v>4.8500000000000001E-3</v>
      </c>
      <c r="K35" s="6">
        <v>0.59599999999999997</v>
      </c>
    </row>
    <row r="36" spans="1:11" ht="15.75" customHeight="1" thickBot="1" x14ac:dyDescent="0.3">
      <c r="A36" s="4">
        <v>35</v>
      </c>
      <c r="B36" s="20" t="s">
        <v>426</v>
      </c>
      <c r="C36" s="5" t="s">
        <v>427</v>
      </c>
      <c r="D36" s="6">
        <v>653</v>
      </c>
      <c r="E36" s="6">
        <v>1.2110000000000001</v>
      </c>
      <c r="F36" s="6">
        <v>1.341</v>
      </c>
      <c r="G36" s="6">
        <v>0.125</v>
      </c>
      <c r="H36" s="6">
        <v>64</v>
      </c>
      <c r="I36" s="6">
        <v>6.2</v>
      </c>
      <c r="J36" s="6">
        <v>2.8400000000000001E-3</v>
      </c>
      <c r="K36" s="6">
        <v>0.64</v>
      </c>
    </row>
    <row r="37" spans="1:11" ht="15.75" customHeight="1" thickBot="1" x14ac:dyDescent="0.3">
      <c r="A37" s="4">
        <v>36</v>
      </c>
      <c r="B37" s="20" t="s">
        <v>428</v>
      </c>
      <c r="C37" s="5" t="s">
        <v>429</v>
      </c>
      <c r="D37" s="6">
        <v>805</v>
      </c>
      <c r="E37" s="6">
        <v>1.089</v>
      </c>
      <c r="F37" s="6">
        <v>1.1910000000000001</v>
      </c>
      <c r="G37" s="6">
        <v>0.14000000000000001</v>
      </c>
      <c r="H37" s="6">
        <v>57</v>
      </c>
      <c r="I37" s="6">
        <v>8.1999999999999993</v>
      </c>
      <c r="J37" s="6">
        <v>3.0000000000000001E-3</v>
      </c>
      <c r="K37" s="6">
        <v>0.65500000000000003</v>
      </c>
    </row>
    <row r="38" spans="1:11" ht="15.75" customHeight="1" thickBot="1" x14ac:dyDescent="0.3">
      <c r="A38" s="4">
        <v>37</v>
      </c>
      <c r="B38" s="20" t="s">
        <v>430</v>
      </c>
      <c r="C38" s="5" t="s">
        <v>431</v>
      </c>
      <c r="D38" s="6">
        <v>632</v>
      </c>
      <c r="E38" s="6">
        <v>0.20899999999999999</v>
      </c>
      <c r="F38" s="6"/>
      <c r="G38" s="6">
        <v>3.1E-2</v>
      </c>
      <c r="H38" s="6">
        <v>97</v>
      </c>
      <c r="I38" s="6" t="s">
        <v>12</v>
      </c>
      <c r="J38" s="6">
        <v>8.4000000000000003E-4</v>
      </c>
      <c r="K38" s="6"/>
    </row>
    <row r="39" spans="1:11" ht="15.75" customHeight="1" thickBot="1" x14ac:dyDescent="0.3">
      <c r="A39" s="4">
        <v>38</v>
      </c>
      <c r="B39" s="20" t="s">
        <v>432</v>
      </c>
      <c r="C39" s="5" t="s">
        <v>433</v>
      </c>
      <c r="D39" s="6">
        <v>724</v>
      </c>
      <c r="E39" s="6">
        <v>0.83099999999999996</v>
      </c>
      <c r="F39" s="6">
        <v>1.2010000000000001</v>
      </c>
      <c r="G39" s="6">
        <v>0.22900000000000001</v>
      </c>
      <c r="H39" s="6">
        <v>35</v>
      </c>
      <c r="I39" s="6" t="s">
        <v>12</v>
      </c>
      <c r="J39" s="6">
        <v>1.99E-3</v>
      </c>
      <c r="K39" s="6">
        <v>0.76500000000000001</v>
      </c>
    </row>
    <row r="40" spans="1:11" ht="15.75" customHeight="1" thickBot="1" x14ac:dyDescent="0.3">
      <c r="A40" s="4">
        <v>39</v>
      </c>
      <c r="B40" s="20" t="s">
        <v>434</v>
      </c>
      <c r="C40" s="5" t="s">
        <v>435</v>
      </c>
      <c r="D40" s="6">
        <v>504</v>
      </c>
      <c r="E40" s="6">
        <v>1.22</v>
      </c>
      <c r="F40" s="6">
        <v>1.6419999999999999</v>
      </c>
      <c r="G40" s="6">
        <v>0.23599999999999999</v>
      </c>
      <c r="H40" s="6">
        <v>55</v>
      </c>
      <c r="I40" s="6">
        <v>5</v>
      </c>
      <c r="J40" s="6">
        <v>2.5400000000000002E-3</v>
      </c>
      <c r="K40" s="6">
        <v>0.745</v>
      </c>
    </row>
    <row r="41" spans="1:11" ht="15.75" customHeight="1" thickBot="1" x14ac:dyDescent="0.3">
      <c r="A41" s="7">
        <v>40</v>
      </c>
      <c r="B41" s="20" t="s">
        <v>436</v>
      </c>
      <c r="C41" s="8" t="s">
        <v>437</v>
      </c>
      <c r="D41" s="9">
        <v>1681</v>
      </c>
      <c r="E41" s="9">
        <v>0.67300000000000004</v>
      </c>
      <c r="F41" s="9">
        <v>1.0429999999999999</v>
      </c>
      <c r="G41" s="9">
        <v>0.14299999999999999</v>
      </c>
      <c r="H41" s="9">
        <v>112</v>
      </c>
      <c r="I41" s="9">
        <v>6.6</v>
      </c>
      <c r="J41" s="9">
        <v>5.0000000000000001E-3</v>
      </c>
      <c r="K41" s="9">
        <v>0.38</v>
      </c>
    </row>
    <row r="42" spans="1:11" ht="15.75" customHeight="1" thickBot="1" x14ac:dyDescent="0.3">
      <c r="A42" s="4">
        <v>41</v>
      </c>
      <c r="B42" s="20" t="s">
        <v>184</v>
      </c>
      <c r="C42" s="5" t="s">
        <v>185</v>
      </c>
      <c r="D42" s="6">
        <v>998</v>
      </c>
      <c r="E42" s="6">
        <v>0.93700000000000006</v>
      </c>
      <c r="F42" s="6">
        <v>1.202</v>
      </c>
      <c r="G42" s="6">
        <v>0.12</v>
      </c>
      <c r="H42" s="6">
        <v>117</v>
      </c>
      <c r="I42" s="6">
        <v>5.4</v>
      </c>
      <c r="J42" s="6">
        <v>3.8E-3</v>
      </c>
      <c r="K42" s="6">
        <v>0.41699999999999998</v>
      </c>
    </row>
    <row r="43" spans="1:11" ht="15.75" customHeight="1" thickBot="1" x14ac:dyDescent="0.3">
      <c r="A43" s="4">
        <v>42</v>
      </c>
      <c r="B43" s="20" t="s">
        <v>438</v>
      </c>
      <c r="C43" s="5" t="s">
        <v>439</v>
      </c>
      <c r="D43" s="6">
        <v>2351</v>
      </c>
      <c r="E43" s="6">
        <v>1.609</v>
      </c>
      <c r="F43" s="6">
        <v>1.645</v>
      </c>
      <c r="G43" s="6">
        <v>0.23699999999999999</v>
      </c>
      <c r="H43" s="6">
        <v>228</v>
      </c>
      <c r="I43" s="6">
        <v>5.5</v>
      </c>
      <c r="J43" s="6">
        <v>7.2500000000000004E-3</v>
      </c>
      <c r="K43" s="6">
        <v>0.48899999999999999</v>
      </c>
    </row>
    <row r="44" spans="1:11" ht="15.75" customHeight="1" thickBot="1" x14ac:dyDescent="0.3">
      <c r="A44" s="4">
        <v>43</v>
      </c>
      <c r="B44" s="20" t="s">
        <v>440</v>
      </c>
      <c r="C44" s="5" t="s">
        <v>441</v>
      </c>
      <c r="D44" s="6">
        <v>178</v>
      </c>
      <c r="E44" s="6">
        <v>0.90200000000000002</v>
      </c>
      <c r="F44" s="6">
        <v>2.2200000000000002</v>
      </c>
      <c r="G44" s="6">
        <v>3.5999999999999997E-2</v>
      </c>
      <c r="H44" s="6">
        <v>28</v>
      </c>
      <c r="I44" s="6">
        <v>5.9</v>
      </c>
      <c r="J44" s="6">
        <v>9.1E-4</v>
      </c>
      <c r="K44" s="6">
        <v>1.143</v>
      </c>
    </row>
    <row r="45" spans="1:11" ht="15.75" customHeight="1" thickBot="1" x14ac:dyDescent="0.3">
      <c r="A45" s="4">
        <v>44</v>
      </c>
      <c r="B45" s="20" t="s">
        <v>442</v>
      </c>
      <c r="C45" s="5" t="s">
        <v>443</v>
      </c>
      <c r="D45" s="6">
        <v>267</v>
      </c>
      <c r="E45" s="6">
        <v>0.33600000000000002</v>
      </c>
      <c r="F45" s="6">
        <v>0.28699999999999998</v>
      </c>
      <c r="G45" s="6">
        <v>0</v>
      </c>
      <c r="H45" s="6">
        <v>249</v>
      </c>
      <c r="I45" s="6">
        <v>6.8</v>
      </c>
      <c r="J45" s="6">
        <v>8.0999999999999996E-4</v>
      </c>
      <c r="K45" s="6">
        <v>0.111</v>
      </c>
    </row>
    <row r="46" spans="1:11" ht="15.75" customHeight="1" thickBot="1" x14ac:dyDescent="0.3">
      <c r="A46" s="4">
        <v>45</v>
      </c>
      <c r="B46" s="20" t="s">
        <v>444</v>
      </c>
      <c r="C46" s="5" t="s">
        <v>445</v>
      </c>
      <c r="D46" s="6">
        <v>339</v>
      </c>
      <c r="E46" s="6">
        <v>0.70399999999999996</v>
      </c>
      <c r="F46" s="6">
        <v>0.68100000000000005</v>
      </c>
      <c r="G46" s="6">
        <v>6.2E-2</v>
      </c>
      <c r="H46" s="6">
        <v>32</v>
      </c>
      <c r="I46" s="6">
        <v>5.8</v>
      </c>
      <c r="J46" s="6">
        <v>1.66E-3</v>
      </c>
      <c r="K46" s="6">
        <v>0.33300000000000002</v>
      </c>
    </row>
    <row r="47" spans="1:11" ht="15.75" customHeight="1" thickBot="1" x14ac:dyDescent="0.3">
      <c r="A47" s="4">
        <v>46</v>
      </c>
      <c r="B47" s="20" t="s">
        <v>446</v>
      </c>
      <c r="C47" s="5" t="s">
        <v>447</v>
      </c>
      <c r="D47" s="6">
        <v>403</v>
      </c>
      <c r="E47" s="6">
        <v>1.958</v>
      </c>
      <c r="F47" s="6">
        <v>2.0510000000000002</v>
      </c>
      <c r="G47" s="6">
        <v>0.26200000000000001</v>
      </c>
      <c r="H47" s="6">
        <v>42</v>
      </c>
      <c r="I47" s="6">
        <v>5.6</v>
      </c>
      <c r="J47" s="6">
        <v>8.5999999999999998E-4</v>
      </c>
      <c r="K47" s="6">
        <v>0.44800000000000001</v>
      </c>
    </row>
    <row r="48" spans="1:11" ht="15.75" customHeight="1" thickBot="1" x14ac:dyDescent="0.3">
      <c r="A48" s="4">
        <v>47</v>
      </c>
      <c r="B48" s="20" t="s">
        <v>448</v>
      </c>
      <c r="C48" s="5" t="s">
        <v>449</v>
      </c>
      <c r="D48" s="6">
        <v>3794</v>
      </c>
      <c r="E48" s="6">
        <v>1.0489999999999999</v>
      </c>
      <c r="F48" s="6">
        <v>1.278</v>
      </c>
      <c r="G48" s="6">
        <v>0.26100000000000001</v>
      </c>
      <c r="H48" s="6">
        <v>111</v>
      </c>
      <c r="I48" s="6" t="s">
        <v>12</v>
      </c>
      <c r="J48" s="6">
        <v>7.8399999999999997E-3</v>
      </c>
      <c r="K48" s="6">
        <v>0.622</v>
      </c>
    </row>
    <row r="49" spans="1:11" ht="15.75" customHeight="1" thickBot="1" x14ac:dyDescent="0.3">
      <c r="A49" s="4">
        <v>48</v>
      </c>
      <c r="B49" s="20" t="s">
        <v>196</v>
      </c>
      <c r="C49" s="5" t="s">
        <v>197</v>
      </c>
      <c r="D49" s="6">
        <v>2829</v>
      </c>
      <c r="E49" s="6">
        <v>1.802</v>
      </c>
      <c r="F49" s="6">
        <v>1.9890000000000001</v>
      </c>
      <c r="G49" s="6">
        <v>0.28399999999999997</v>
      </c>
      <c r="H49" s="6">
        <v>109</v>
      </c>
      <c r="I49" s="6">
        <v>7.2</v>
      </c>
      <c r="J49" s="6">
        <v>9.0900000000000009E-3</v>
      </c>
      <c r="K49" s="6">
        <v>0.85199999999999998</v>
      </c>
    </row>
    <row r="50" spans="1:11" ht="15.75" customHeight="1" thickBot="1" x14ac:dyDescent="0.3">
      <c r="A50" s="4">
        <v>49</v>
      </c>
      <c r="B50" s="20" t="s">
        <v>198</v>
      </c>
      <c r="C50" s="5" t="s">
        <v>199</v>
      </c>
      <c r="D50" s="6">
        <v>19957</v>
      </c>
      <c r="E50" s="6">
        <v>1.899</v>
      </c>
      <c r="F50" s="6">
        <v>2.423</v>
      </c>
      <c r="G50" s="6">
        <v>0.29199999999999998</v>
      </c>
      <c r="H50" s="6">
        <v>599</v>
      </c>
      <c r="I50" s="6">
        <v>8.1999999999999993</v>
      </c>
      <c r="J50" s="6">
        <v>3.8269999999999998E-2</v>
      </c>
      <c r="K50" s="6">
        <v>0.747</v>
      </c>
    </row>
    <row r="51" spans="1:11" ht="15.75" customHeight="1" thickBot="1" x14ac:dyDescent="0.3">
      <c r="A51" s="4">
        <v>50</v>
      </c>
      <c r="B51" s="20" t="s">
        <v>202</v>
      </c>
      <c r="C51" s="5" t="s">
        <v>203</v>
      </c>
      <c r="D51" s="6">
        <v>2965</v>
      </c>
      <c r="E51" s="6">
        <v>1.522</v>
      </c>
      <c r="F51" s="6">
        <v>1.756</v>
      </c>
      <c r="G51" s="6">
        <v>0.36899999999999999</v>
      </c>
      <c r="H51" s="6">
        <v>111</v>
      </c>
      <c r="I51" s="6">
        <v>7.5</v>
      </c>
      <c r="J51" s="6">
        <v>8.6199999999999992E-3</v>
      </c>
      <c r="K51" s="6">
        <v>0.63900000000000001</v>
      </c>
    </row>
    <row r="52" spans="1:11" ht="15.75" customHeight="1" thickBot="1" x14ac:dyDescent="0.3">
      <c r="A52" s="4">
        <v>51</v>
      </c>
      <c r="B52" s="20" t="s">
        <v>204</v>
      </c>
      <c r="C52" s="5" t="s">
        <v>205</v>
      </c>
      <c r="D52" s="6">
        <v>3665</v>
      </c>
      <c r="E52" s="6">
        <v>1.266</v>
      </c>
      <c r="F52" s="6">
        <v>1.542</v>
      </c>
      <c r="G52" s="6">
        <v>0.20499999999999999</v>
      </c>
      <c r="H52" s="6">
        <v>166</v>
      </c>
      <c r="I52" s="6">
        <v>10</v>
      </c>
      <c r="J52" s="6">
        <v>8.3300000000000006E-3</v>
      </c>
      <c r="K52" s="6">
        <v>0.74299999999999999</v>
      </c>
    </row>
    <row r="53" spans="1:11" ht="15.75" customHeight="1" thickBot="1" x14ac:dyDescent="0.3">
      <c r="A53" s="4">
        <v>52</v>
      </c>
      <c r="B53" s="20" t="s">
        <v>450</v>
      </c>
      <c r="C53" s="5" t="s">
        <v>451</v>
      </c>
      <c r="D53" s="6">
        <v>4058</v>
      </c>
      <c r="E53" s="6">
        <v>1.772</v>
      </c>
      <c r="F53" s="6">
        <v>2</v>
      </c>
      <c r="G53" s="6">
        <v>0.36099999999999999</v>
      </c>
      <c r="H53" s="6">
        <v>83</v>
      </c>
      <c r="I53" s="6" t="s">
        <v>12</v>
      </c>
      <c r="J53" s="6">
        <v>7.0800000000000004E-3</v>
      </c>
      <c r="K53" s="6">
        <v>0.871</v>
      </c>
    </row>
    <row r="54" spans="1:11" ht="15.75" customHeight="1" thickBot="1" x14ac:dyDescent="0.3">
      <c r="A54" s="4">
        <v>53</v>
      </c>
      <c r="B54" s="20" t="s">
        <v>452</v>
      </c>
      <c r="C54" s="5" t="s">
        <v>453</v>
      </c>
      <c r="D54" s="6">
        <v>3078</v>
      </c>
      <c r="E54" s="6">
        <v>1.3879999999999999</v>
      </c>
      <c r="F54" s="6">
        <v>1.724</v>
      </c>
      <c r="G54" s="6">
        <v>0.223</v>
      </c>
      <c r="H54" s="6">
        <v>94</v>
      </c>
      <c r="I54" s="6">
        <v>8.8000000000000007</v>
      </c>
      <c r="J54" s="6">
        <v>7.4700000000000001E-3</v>
      </c>
      <c r="K54" s="6">
        <v>0.70399999999999996</v>
      </c>
    </row>
    <row r="55" spans="1:11" ht="15.75" customHeight="1" thickBot="1" x14ac:dyDescent="0.3">
      <c r="A55" s="4">
        <v>54</v>
      </c>
      <c r="B55" s="20" t="s">
        <v>454</v>
      </c>
      <c r="C55" s="5" t="s">
        <v>455</v>
      </c>
      <c r="D55" s="6">
        <v>1860</v>
      </c>
      <c r="E55" s="6">
        <v>3.1</v>
      </c>
      <c r="F55" s="6">
        <v>3.76</v>
      </c>
      <c r="G55" s="6">
        <v>0.113</v>
      </c>
      <c r="H55" s="6">
        <v>186</v>
      </c>
      <c r="I55" s="6">
        <v>3.5</v>
      </c>
      <c r="J55" s="6">
        <v>6.0600000000000003E-3</v>
      </c>
      <c r="K55" s="6">
        <v>0.70899999999999996</v>
      </c>
    </row>
    <row r="56" spans="1:11" ht="15.75" customHeight="1" thickBot="1" x14ac:dyDescent="0.3">
      <c r="A56" s="4">
        <v>55</v>
      </c>
      <c r="B56" s="20" t="s">
        <v>456</v>
      </c>
      <c r="C56" s="5" t="s">
        <v>457</v>
      </c>
      <c r="D56" s="6">
        <v>1710</v>
      </c>
      <c r="E56" s="6">
        <v>1.167</v>
      </c>
      <c r="F56" s="6">
        <v>1.3069999999999999</v>
      </c>
      <c r="G56" s="6">
        <v>0.214</v>
      </c>
      <c r="H56" s="6">
        <v>84</v>
      </c>
      <c r="I56" s="6">
        <v>9.3000000000000007</v>
      </c>
      <c r="J56" s="6">
        <v>5.6699999999999997E-3</v>
      </c>
      <c r="K56" s="6">
        <v>0.755</v>
      </c>
    </row>
    <row r="57" spans="1:11" ht="15.75" customHeight="1" thickBot="1" x14ac:dyDescent="0.3">
      <c r="A57" s="4">
        <v>56</v>
      </c>
      <c r="B57" s="20" t="s">
        <v>458</v>
      </c>
      <c r="C57" s="5" t="s">
        <v>459</v>
      </c>
      <c r="D57" s="6">
        <v>4084</v>
      </c>
      <c r="E57" s="6">
        <v>1.06</v>
      </c>
      <c r="F57" s="6">
        <v>1.2390000000000001</v>
      </c>
      <c r="G57" s="6">
        <v>0.17899999999999999</v>
      </c>
      <c r="H57" s="6">
        <v>195</v>
      </c>
      <c r="I57" s="6">
        <v>8.1999999999999993</v>
      </c>
      <c r="J57" s="6">
        <v>1.336E-2</v>
      </c>
      <c r="K57" s="6">
        <v>0.61899999999999999</v>
      </c>
    </row>
    <row r="58" spans="1:11" ht="15.75" customHeight="1" thickBot="1" x14ac:dyDescent="0.3">
      <c r="A58" s="4">
        <v>57</v>
      </c>
      <c r="B58" s="20" t="s">
        <v>460</v>
      </c>
      <c r="C58" s="5" t="s">
        <v>461</v>
      </c>
      <c r="D58" s="6">
        <v>527</v>
      </c>
      <c r="E58" s="6">
        <v>0.52700000000000002</v>
      </c>
      <c r="F58" s="6">
        <v>0.81799999999999995</v>
      </c>
      <c r="G58" s="6">
        <v>0.26</v>
      </c>
      <c r="H58" s="6">
        <v>50</v>
      </c>
      <c r="I58" s="6">
        <v>6.8</v>
      </c>
      <c r="J58" s="6">
        <v>1.5200000000000001E-3</v>
      </c>
      <c r="K58" s="6">
        <v>0.317</v>
      </c>
    </row>
    <row r="59" spans="1:11" ht="15.75" customHeight="1" thickBot="1" x14ac:dyDescent="0.3">
      <c r="A59" s="4">
        <v>58</v>
      </c>
      <c r="B59" s="20" t="s">
        <v>210</v>
      </c>
      <c r="C59" s="5" t="s">
        <v>211</v>
      </c>
      <c r="D59" s="6">
        <v>4826</v>
      </c>
      <c r="E59" s="6">
        <v>5.0819999999999999</v>
      </c>
      <c r="F59" s="6">
        <v>4.9829999999999997</v>
      </c>
      <c r="G59" s="6">
        <v>0.47899999999999998</v>
      </c>
      <c r="H59" s="6">
        <v>94</v>
      </c>
      <c r="I59" s="6">
        <v>6.1</v>
      </c>
      <c r="J59" s="6">
        <v>1.72E-2</v>
      </c>
      <c r="K59" s="6">
        <v>1.895</v>
      </c>
    </row>
    <row r="60" spans="1:11" ht="15.75" customHeight="1" thickBot="1" x14ac:dyDescent="0.3">
      <c r="A60" s="4">
        <v>59</v>
      </c>
      <c r="B60" s="20" t="s">
        <v>462</v>
      </c>
      <c r="C60" s="5" t="s">
        <v>463</v>
      </c>
      <c r="D60" s="6">
        <v>12129</v>
      </c>
      <c r="E60" s="6">
        <v>1.677</v>
      </c>
      <c r="F60" s="6">
        <v>2.0670000000000002</v>
      </c>
      <c r="G60" s="6">
        <v>0.36499999999999999</v>
      </c>
      <c r="H60" s="6">
        <v>312</v>
      </c>
      <c r="I60" s="6">
        <v>8.1</v>
      </c>
      <c r="J60" s="6">
        <v>3.6179999999999997E-2</v>
      </c>
      <c r="K60" s="6">
        <v>0.93100000000000005</v>
      </c>
    </row>
    <row r="61" spans="1:11" ht="15.75" customHeight="1" thickBot="1" x14ac:dyDescent="0.3">
      <c r="A61" s="7">
        <v>60</v>
      </c>
      <c r="B61" s="20" t="s">
        <v>218</v>
      </c>
      <c r="C61" s="8" t="s">
        <v>219</v>
      </c>
      <c r="D61" s="9">
        <v>215</v>
      </c>
      <c r="E61" s="9">
        <v>0.64400000000000002</v>
      </c>
      <c r="F61" s="9">
        <v>0.873</v>
      </c>
      <c r="G61" s="9">
        <v>3.3000000000000002E-2</v>
      </c>
      <c r="H61" s="9">
        <v>61</v>
      </c>
      <c r="I61" s="9">
        <v>4.2</v>
      </c>
      <c r="J61" s="9">
        <v>1.2999999999999999E-3</v>
      </c>
      <c r="K61" s="9">
        <v>0.38600000000000001</v>
      </c>
    </row>
    <row r="62" spans="1:11" ht="15.75" customHeight="1" thickBot="1" x14ac:dyDescent="0.3">
      <c r="A62" s="4">
        <v>61</v>
      </c>
      <c r="B62" s="20" t="s">
        <v>464</v>
      </c>
      <c r="C62" s="5" t="s">
        <v>465</v>
      </c>
      <c r="D62" s="6">
        <v>1993</v>
      </c>
      <c r="E62" s="6">
        <v>0.75</v>
      </c>
      <c r="F62" s="6">
        <v>0.93799999999999994</v>
      </c>
      <c r="G62" s="6">
        <v>7.8E-2</v>
      </c>
      <c r="H62" s="6">
        <v>205</v>
      </c>
      <c r="I62" s="6">
        <v>7.8</v>
      </c>
      <c r="J62" s="6">
        <v>4.62E-3</v>
      </c>
      <c r="K62" s="6">
        <v>0.308</v>
      </c>
    </row>
    <row r="63" spans="1:11" ht="15.75" customHeight="1" thickBot="1" x14ac:dyDescent="0.3">
      <c r="A63" s="4">
        <v>62</v>
      </c>
      <c r="B63" s="20" t="s">
        <v>466</v>
      </c>
      <c r="C63" s="5" t="s">
        <v>467</v>
      </c>
      <c r="D63" s="6">
        <v>1729</v>
      </c>
      <c r="E63" s="6">
        <v>0.99199999999999999</v>
      </c>
      <c r="F63" s="6">
        <v>1.1060000000000001</v>
      </c>
      <c r="G63" s="6">
        <v>0.14699999999999999</v>
      </c>
      <c r="H63" s="6">
        <v>156</v>
      </c>
      <c r="I63" s="6">
        <v>8</v>
      </c>
      <c r="J63" s="6">
        <v>3.3600000000000001E-3</v>
      </c>
      <c r="K63" s="6">
        <v>0.318</v>
      </c>
    </row>
    <row r="64" spans="1:11" ht="15.75" customHeight="1" thickBot="1" x14ac:dyDescent="0.3">
      <c r="A64" s="4">
        <v>63</v>
      </c>
      <c r="B64" s="20" t="s">
        <v>468</v>
      </c>
      <c r="C64" s="5" t="s">
        <v>469</v>
      </c>
      <c r="D64" s="6">
        <v>1144</v>
      </c>
      <c r="E64" s="6">
        <v>1.085</v>
      </c>
      <c r="F64" s="6">
        <v>1.141</v>
      </c>
      <c r="G64" s="6">
        <v>0.156</v>
      </c>
      <c r="H64" s="6">
        <v>64</v>
      </c>
      <c r="I64" s="6" t="s">
        <v>12</v>
      </c>
      <c r="J64" s="6">
        <v>1.9300000000000001E-3</v>
      </c>
      <c r="K64" s="6">
        <v>0.36899999999999999</v>
      </c>
    </row>
    <row r="65" spans="1:11" ht="15.75" customHeight="1" thickBot="1" x14ac:dyDescent="0.3">
      <c r="A65" s="4">
        <v>64</v>
      </c>
      <c r="B65" s="20" t="s">
        <v>470</v>
      </c>
      <c r="C65" s="5" t="s">
        <v>471</v>
      </c>
      <c r="D65" s="6">
        <v>801</v>
      </c>
      <c r="E65" s="6">
        <v>0.23400000000000001</v>
      </c>
      <c r="F65" s="6"/>
      <c r="G65" s="6">
        <v>3.5000000000000003E-2</v>
      </c>
      <c r="H65" s="6">
        <v>113</v>
      </c>
      <c r="I65" s="6" t="s">
        <v>12</v>
      </c>
      <c r="J65" s="6">
        <v>1.6100000000000001E-3</v>
      </c>
      <c r="K65" s="6"/>
    </row>
    <row r="66" spans="1:11" ht="15.75" customHeight="1" thickBot="1" x14ac:dyDescent="0.3">
      <c r="A66" s="4">
        <v>65</v>
      </c>
      <c r="B66" s="20" t="s">
        <v>472</v>
      </c>
      <c r="C66" s="5" t="s">
        <v>473</v>
      </c>
      <c r="D66" s="6">
        <v>7058</v>
      </c>
      <c r="E66" s="6">
        <v>0.62</v>
      </c>
      <c r="F66" s="6">
        <v>1.0009999999999999</v>
      </c>
      <c r="G66" s="6">
        <v>0.157</v>
      </c>
      <c r="H66" s="6">
        <v>127</v>
      </c>
      <c r="I66" s="6" t="s">
        <v>12</v>
      </c>
      <c r="J66" s="6">
        <v>6.5799999999999999E-3</v>
      </c>
      <c r="K66" s="6">
        <v>0.50700000000000001</v>
      </c>
    </row>
    <row r="67" spans="1:11" ht="15.75" customHeight="1" thickBot="1" x14ac:dyDescent="0.3">
      <c r="A67" s="4">
        <v>66</v>
      </c>
      <c r="B67" s="20" t="s">
        <v>474</v>
      </c>
      <c r="C67" s="5" t="s">
        <v>475</v>
      </c>
      <c r="D67" s="6">
        <v>1165</v>
      </c>
      <c r="E67" s="6">
        <v>1.1719999999999999</v>
      </c>
      <c r="F67" s="6">
        <v>1.518</v>
      </c>
      <c r="G67" s="6">
        <v>0.14099999999999999</v>
      </c>
      <c r="H67" s="6">
        <v>85</v>
      </c>
      <c r="I67" s="6">
        <v>6.9</v>
      </c>
      <c r="J67" s="6">
        <v>3.7599999999999999E-3</v>
      </c>
      <c r="K67" s="6">
        <v>0.64</v>
      </c>
    </row>
    <row r="68" spans="1:11" ht="15.75" customHeight="1" thickBot="1" x14ac:dyDescent="0.3">
      <c r="A68" s="4">
        <v>67</v>
      </c>
      <c r="B68" s="20" t="s">
        <v>232</v>
      </c>
      <c r="C68" s="5" t="s">
        <v>233</v>
      </c>
      <c r="D68" s="6">
        <v>151</v>
      </c>
      <c r="E68" s="6">
        <v>0.57099999999999995</v>
      </c>
      <c r="F68" s="6"/>
      <c r="G68" s="6">
        <v>7.3999999999999996E-2</v>
      </c>
      <c r="H68" s="6">
        <v>54</v>
      </c>
      <c r="I68" s="6">
        <v>3.3</v>
      </c>
      <c r="J68" s="6">
        <v>1.1000000000000001E-3</v>
      </c>
      <c r="K68" s="6"/>
    </row>
    <row r="69" spans="1:11" ht="15.75" customHeight="1" thickBot="1" x14ac:dyDescent="0.3">
      <c r="A69" s="4">
        <v>68</v>
      </c>
      <c r="B69" s="20" t="s">
        <v>476</v>
      </c>
      <c r="C69" s="5" t="s">
        <v>477</v>
      </c>
      <c r="D69" s="6">
        <v>1329</v>
      </c>
      <c r="E69" s="6">
        <v>1.1599999999999999</v>
      </c>
      <c r="F69" s="6">
        <v>1.47</v>
      </c>
      <c r="G69" s="6">
        <v>0.40500000000000003</v>
      </c>
      <c r="H69" s="6">
        <v>37</v>
      </c>
      <c r="I69" s="6" t="s">
        <v>12</v>
      </c>
      <c r="J69" s="6">
        <v>3.0699999999999998E-3</v>
      </c>
      <c r="K69" s="6">
        <v>0.79900000000000004</v>
      </c>
    </row>
    <row r="70" spans="1:11" ht="15.75" customHeight="1" thickBot="1" x14ac:dyDescent="0.3">
      <c r="A70" s="4">
        <v>69</v>
      </c>
      <c r="B70" s="20" t="s">
        <v>242</v>
      </c>
      <c r="C70" s="5" t="s">
        <v>243</v>
      </c>
      <c r="D70" s="6">
        <v>38</v>
      </c>
      <c r="E70" s="6">
        <v>0.20899999999999999</v>
      </c>
      <c r="F70" s="6"/>
      <c r="G70" s="6">
        <v>0.12</v>
      </c>
      <c r="H70" s="6">
        <v>25</v>
      </c>
      <c r="I70" s="6"/>
      <c r="J70" s="6">
        <v>2.2000000000000001E-4</v>
      </c>
      <c r="K70" s="6"/>
    </row>
    <row r="71" spans="1:11" ht="15.75" customHeight="1" thickBot="1" x14ac:dyDescent="0.3">
      <c r="A71" s="4">
        <v>70</v>
      </c>
      <c r="B71" s="20" t="s">
        <v>478</v>
      </c>
      <c r="C71" s="5" t="s">
        <v>479</v>
      </c>
      <c r="D71" s="6">
        <v>33654</v>
      </c>
      <c r="E71" s="6">
        <v>2.4569999999999999</v>
      </c>
      <c r="F71" s="6">
        <v>2.8210000000000002</v>
      </c>
      <c r="G71" s="6">
        <v>0.53400000000000003</v>
      </c>
      <c r="H71" s="6">
        <v>524</v>
      </c>
      <c r="I71" s="6" t="s">
        <v>12</v>
      </c>
      <c r="J71" s="6">
        <v>6.0100000000000001E-2</v>
      </c>
      <c r="K71" s="6">
        <v>1.353</v>
      </c>
    </row>
    <row r="72" spans="1:11" ht="15.75" customHeight="1" thickBot="1" x14ac:dyDescent="0.3">
      <c r="A72" s="4">
        <v>71</v>
      </c>
      <c r="B72" s="20" t="s">
        <v>248</v>
      </c>
      <c r="C72" s="5" t="s">
        <v>249</v>
      </c>
      <c r="D72" s="6">
        <v>2028</v>
      </c>
      <c r="E72" s="6">
        <v>1.482</v>
      </c>
      <c r="F72" s="6">
        <v>1.7250000000000001</v>
      </c>
      <c r="G72" s="6">
        <v>0.16400000000000001</v>
      </c>
      <c r="H72" s="6">
        <v>67</v>
      </c>
      <c r="I72" s="6">
        <v>7.6</v>
      </c>
      <c r="J72" s="6">
        <v>6.5599999999999999E-3</v>
      </c>
      <c r="K72" s="6">
        <v>0.80900000000000005</v>
      </c>
    </row>
    <row r="73" spans="1:11" ht="15.75" customHeight="1" thickBot="1" x14ac:dyDescent="0.3">
      <c r="A73" s="4">
        <v>72</v>
      </c>
      <c r="B73" s="20" t="s">
        <v>480</v>
      </c>
      <c r="C73" s="5" t="s">
        <v>481</v>
      </c>
      <c r="D73" s="6">
        <v>560</v>
      </c>
      <c r="E73" s="6">
        <v>1.4750000000000001</v>
      </c>
      <c r="F73" s="6"/>
      <c r="G73" s="6">
        <v>0.2</v>
      </c>
      <c r="H73" s="6">
        <v>105</v>
      </c>
      <c r="I73" s="6">
        <v>2.8</v>
      </c>
      <c r="J73" s="6">
        <v>1.0300000000000001E-3</v>
      </c>
      <c r="K73" s="6"/>
    </row>
    <row r="74" spans="1:11" ht="15.75" customHeight="1" thickBot="1" x14ac:dyDescent="0.3">
      <c r="A74" s="4">
        <v>73</v>
      </c>
      <c r="B74" s="20" t="s">
        <v>482</v>
      </c>
      <c r="C74" s="5" t="s">
        <v>483</v>
      </c>
      <c r="D74" s="6">
        <v>264</v>
      </c>
      <c r="E74" s="6">
        <v>0.78600000000000003</v>
      </c>
      <c r="F74" s="6">
        <v>0.98</v>
      </c>
      <c r="G74" s="6">
        <v>0.14299999999999999</v>
      </c>
      <c r="H74" s="6">
        <v>28</v>
      </c>
      <c r="I74" s="6">
        <v>5.6</v>
      </c>
      <c r="J74" s="6">
        <v>2.4299999999999999E-3</v>
      </c>
      <c r="K74" s="6">
        <v>0.82</v>
      </c>
    </row>
    <row r="75" spans="1:11" ht="15.75" customHeight="1" thickBot="1" x14ac:dyDescent="0.3">
      <c r="A75" s="4">
        <v>74</v>
      </c>
      <c r="B75" s="20" t="s">
        <v>484</v>
      </c>
      <c r="C75" s="5" t="s">
        <v>485</v>
      </c>
      <c r="D75" s="6">
        <v>177</v>
      </c>
      <c r="E75" s="6">
        <v>0.40799999999999997</v>
      </c>
      <c r="F75" s="6">
        <v>0.48899999999999999</v>
      </c>
      <c r="G75" s="6">
        <v>1.6E-2</v>
      </c>
      <c r="H75" s="6">
        <v>61</v>
      </c>
      <c r="I75" s="6">
        <v>4.5999999999999996</v>
      </c>
      <c r="J75" s="6">
        <v>8.0000000000000004E-4</v>
      </c>
      <c r="K75" s="6">
        <v>0.183</v>
      </c>
    </row>
    <row r="76" spans="1:11" ht="15.75" customHeight="1" thickBot="1" x14ac:dyDescent="0.3">
      <c r="A76" s="4">
        <v>75</v>
      </c>
      <c r="B76" s="20" t="s">
        <v>486</v>
      </c>
      <c r="C76" s="5" t="s">
        <v>487</v>
      </c>
      <c r="D76" s="6">
        <v>270</v>
      </c>
      <c r="E76" s="6">
        <v>0.48099999999999998</v>
      </c>
      <c r="F76" s="6">
        <v>0.69599999999999995</v>
      </c>
      <c r="G76" s="6">
        <v>5.3999999999999999E-2</v>
      </c>
      <c r="H76" s="6">
        <v>56</v>
      </c>
      <c r="I76" s="6">
        <v>3.3</v>
      </c>
      <c r="J76" s="6">
        <v>2.47E-3</v>
      </c>
      <c r="K76" s="6">
        <v>0.33300000000000002</v>
      </c>
    </row>
    <row r="77" spans="1:11" ht="15.75" customHeight="1" thickBot="1" x14ac:dyDescent="0.3">
      <c r="A77" s="4">
        <v>76</v>
      </c>
      <c r="B77" s="20" t="s">
        <v>488</v>
      </c>
      <c r="C77" s="5" t="s">
        <v>489</v>
      </c>
      <c r="D77" s="6">
        <v>9828</v>
      </c>
      <c r="E77" s="6">
        <v>3.7050000000000001</v>
      </c>
      <c r="F77" s="6">
        <v>4.1470000000000002</v>
      </c>
      <c r="G77" s="6">
        <v>0.52100000000000002</v>
      </c>
      <c r="H77" s="6">
        <v>121</v>
      </c>
      <c r="I77" s="6" t="s">
        <v>12</v>
      </c>
      <c r="J77" s="6">
        <v>2.4979999999999999E-2</v>
      </c>
      <c r="K77" s="6">
        <v>2.1</v>
      </c>
    </row>
    <row r="78" spans="1:11" ht="15.75" customHeight="1" thickBot="1" x14ac:dyDescent="0.3">
      <c r="A78" s="4">
        <v>77</v>
      </c>
      <c r="B78" s="20" t="s">
        <v>490</v>
      </c>
      <c r="C78" s="5" t="s">
        <v>491</v>
      </c>
      <c r="D78" s="6">
        <v>7883</v>
      </c>
      <c r="E78" s="6">
        <v>2.2810000000000001</v>
      </c>
      <c r="F78" s="6">
        <v>2.5390000000000001</v>
      </c>
      <c r="G78" s="6">
        <v>0.371</v>
      </c>
      <c r="H78" s="6">
        <v>472</v>
      </c>
      <c r="I78" s="6">
        <v>4.9000000000000004</v>
      </c>
      <c r="J78" s="6">
        <v>2.8299999999999999E-2</v>
      </c>
      <c r="K78" s="6">
        <v>0.76400000000000001</v>
      </c>
    </row>
    <row r="79" spans="1:11" ht="15.75" customHeight="1" thickBot="1" x14ac:dyDescent="0.3">
      <c r="A79" s="4">
        <v>78</v>
      </c>
      <c r="B79" s="20" t="s">
        <v>492</v>
      </c>
      <c r="C79" s="5" t="s">
        <v>493</v>
      </c>
      <c r="D79" s="6">
        <v>415</v>
      </c>
      <c r="E79" s="6">
        <v>1.1519999999999999</v>
      </c>
      <c r="F79" s="6">
        <v>1</v>
      </c>
      <c r="G79" s="6">
        <v>0.217</v>
      </c>
      <c r="H79" s="6">
        <v>23</v>
      </c>
      <c r="I79" s="6" t="s">
        <v>12</v>
      </c>
      <c r="J79" s="6">
        <v>7.5000000000000002E-4</v>
      </c>
      <c r="K79" s="6">
        <v>0.36199999999999999</v>
      </c>
    </row>
    <row r="80" spans="1:11" ht="15.75" customHeight="1" thickBot="1" x14ac:dyDescent="0.3">
      <c r="A80" s="4">
        <v>79</v>
      </c>
      <c r="B80" s="20" t="s">
        <v>494</v>
      </c>
      <c r="C80" s="5" t="s">
        <v>495</v>
      </c>
      <c r="D80" s="6">
        <v>3494</v>
      </c>
      <c r="E80" s="6">
        <v>1.5720000000000001</v>
      </c>
      <c r="F80" s="6">
        <v>1.869</v>
      </c>
      <c r="G80" s="6">
        <v>0.20599999999999999</v>
      </c>
      <c r="H80" s="6">
        <v>165</v>
      </c>
      <c r="I80" s="6">
        <v>9.5</v>
      </c>
      <c r="J80" s="6">
        <v>8.0400000000000003E-3</v>
      </c>
      <c r="K80" s="6">
        <v>0.72399999999999998</v>
      </c>
    </row>
    <row r="81" spans="1:11" ht="15.75" customHeight="1" thickBot="1" x14ac:dyDescent="0.3">
      <c r="A81" s="7">
        <v>80</v>
      </c>
      <c r="B81" s="20" t="s">
        <v>496</v>
      </c>
      <c r="C81" s="8" t="s">
        <v>497</v>
      </c>
      <c r="D81" s="9">
        <v>637</v>
      </c>
      <c r="E81" s="9">
        <v>2.024</v>
      </c>
      <c r="F81" s="9">
        <v>2.0710000000000002</v>
      </c>
      <c r="G81" s="9">
        <v>0.125</v>
      </c>
      <c r="H81" s="9">
        <v>24</v>
      </c>
      <c r="I81" s="9">
        <v>8.4</v>
      </c>
      <c r="J81" s="9">
        <v>2.5999999999999999E-3</v>
      </c>
      <c r="K81" s="9">
        <v>1.3540000000000001</v>
      </c>
    </row>
    <row r="82" spans="1:11" ht="15.75" customHeight="1" thickBot="1" x14ac:dyDescent="0.3">
      <c r="A82" s="4">
        <v>81</v>
      </c>
      <c r="B82" s="20" t="s">
        <v>266</v>
      </c>
      <c r="C82" s="5" t="s">
        <v>267</v>
      </c>
      <c r="D82" s="6">
        <v>363</v>
      </c>
      <c r="E82" s="6">
        <v>0.70699999999999996</v>
      </c>
      <c r="F82" s="6">
        <v>0.74399999999999999</v>
      </c>
      <c r="G82" s="6">
        <v>0.12</v>
      </c>
      <c r="H82" s="6">
        <v>92</v>
      </c>
      <c r="I82" s="6">
        <v>4.4000000000000004</v>
      </c>
      <c r="J82" s="6">
        <v>1.2999999999999999E-3</v>
      </c>
      <c r="K82" s="6">
        <v>0.21199999999999999</v>
      </c>
    </row>
    <row r="83" spans="1:11" ht="15.75" customHeight="1" thickBot="1" x14ac:dyDescent="0.3">
      <c r="A83" s="4">
        <v>82</v>
      </c>
      <c r="B83" s="20" t="s">
        <v>498</v>
      </c>
      <c r="C83" s="5" t="s">
        <v>499</v>
      </c>
      <c r="D83" s="6">
        <v>4262</v>
      </c>
      <c r="E83" s="6">
        <v>3.117</v>
      </c>
      <c r="F83" s="6">
        <v>3.2069999999999999</v>
      </c>
      <c r="G83" s="6">
        <v>0.47699999999999998</v>
      </c>
      <c r="H83" s="6">
        <v>65</v>
      </c>
      <c r="I83" s="6" t="s">
        <v>12</v>
      </c>
      <c r="J83" s="6">
        <v>7.92E-3</v>
      </c>
      <c r="K83" s="6">
        <v>1.2410000000000001</v>
      </c>
    </row>
    <row r="84" spans="1:11" ht="15.75" customHeight="1" thickBot="1" x14ac:dyDescent="0.3">
      <c r="A84" s="4">
        <v>83</v>
      </c>
      <c r="B84" s="20" t="s">
        <v>274</v>
      </c>
      <c r="C84" s="5" t="s">
        <v>275</v>
      </c>
      <c r="D84" s="6">
        <v>15652</v>
      </c>
      <c r="E84" s="6">
        <v>1.3340000000000001</v>
      </c>
      <c r="F84" s="6">
        <v>1.5720000000000001</v>
      </c>
      <c r="G84" s="6">
        <v>0.23499999999999999</v>
      </c>
      <c r="H84" s="6">
        <v>353</v>
      </c>
      <c r="I84" s="6">
        <v>9.4</v>
      </c>
      <c r="J84" s="6">
        <v>3.7690000000000001E-2</v>
      </c>
      <c r="K84" s="6">
        <v>0.60799999999999998</v>
      </c>
    </row>
    <row r="85" spans="1:11" ht="15.75" customHeight="1" thickBot="1" x14ac:dyDescent="0.3">
      <c r="A85" s="4">
        <v>84</v>
      </c>
      <c r="B85" s="20" t="s">
        <v>500</v>
      </c>
      <c r="C85" s="5" t="s">
        <v>501</v>
      </c>
      <c r="D85" s="6">
        <v>3101</v>
      </c>
      <c r="E85" s="6">
        <v>1.8220000000000001</v>
      </c>
      <c r="F85" s="6">
        <v>2.169</v>
      </c>
      <c r="G85" s="6">
        <v>0.53700000000000003</v>
      </c>
      <c r="H85" s="6">
        <v>354</v>
      </c>
      <c r="I85" s="6">
        <v>3.3</v>
      </c>
      <c r="J85" s="6">
        <v>2.571E-2</v>
      </c>
      <c r="K85" s="6">
        <v>1.0880000000000001</v>
      </c>
    </row>
    <row r="86" spans="1:11" ht="15.75" customHeight="1" thickBot="1" x14ac:dyDescent="0.3">
      <c r="A86" s="4">
        <v>85</v>
      </c>
      <c r="B86" s="20" t="s">
        <v>276</v>
      </c>
      <c r="C86" s="5" t="s">
        <v>277</v>
      </c>
      <c r="D86" s="6">
        <v>704</v>
      </c>
      <c r="E86" s="6">
        <v>0.89700000000000002</v>
      </c>
      <c r="F86" s="6">
        <v>0.73799999999999999</v>
      </c>
      <c r="G86" s="6">
        <v>0.125</v>
      </c>
      <c r="H86" s="6">
        <v>48</v>
      </c>
      <c r="I86" s="6" t="s">
        <v>12</v>
      </c>
      <c r="J86" s="6">
        <v>1.72E-3</v>
      </c>
      <c r="K86" s="6">
        <v>0.314</v>
      </c>
    </row>
    <row r="87" spans="1:11" ht="15.75" customHeight="1" thickBot="1" x14ac:dyDescent="0.3">
      <c r="A87" s="4">
        <v>86</v>
      </c>
      <c r="B87" s="20" t="s">
        <v>502</v>
      </c>
      <c r="C87" s="5" t="s">
        <v>503</v>
      </c>
      <c r="D87" s="6">
        <v>137</v>
      </c>
      <c r="E87" s="6">
        <v>0.26400000000000001</v>
      </c>
      <c r="F87" s="6"/>
      <c r="G87" s="6">
        <v>0.111</v>
      </c>
      <c r="H87" s="6">
        <v>54</v>
      </c>
      <c r="I87" s="6">
        <v>4.9000000000000004</v>
      </c>
      <c r="J87" s="6">
        <v>3.6000000000000002E-4</v>
      </c>
      <c r="K87" s="6"/>
    </row>
    <row r="88" spans="1:11" ht="15.75" customHeight="1" thickBot="1" x14ac:dyDescent="0.3">
      <c r="A88" s="4">
        <v>87</v>
      </c>
      <c r="B88" s="20" t="s">
        <v>504</v>
      </c>
      <c r="C88" s="5" t="s">
        <v>505</v>
      </c>
      <c r="D88" s="6">
        <v>1067</v>
      </c>
      <c r="E88" s="6">
        <v>0.94599999999999995</v>
      </c>
      <c r="F88" s="6">
        <v>0.95399999999999996</v>
      </c>
      <c r="G88" s="6">
        <v>6.2E-2</v>
      </c>
      <c r="H88" s="6">
        <v>64</v>
      </c>
      <c r="I88" s="6">
        <v>9.6</v>
      </c>
      <c r="J88" s="6">
        <v>2.0100000000000001E-3</v>
      </c>
      <c r="K88" s="6">
        <v>0.34200000000000003</v>
      </c>
    </row>
    <row r="89" spans="1:11" ht="15.75" customHeight="1" thickBot="1" x14ac:dyDescent="0.3">
      <c r="A89" s="4">
        <v>88</v>
      </c>
      <c r="B89" s="20" t="s">
        <v>506</v>
      </c>
      <c r="C89" s="5" t="s">
        <v>507</v>
      </c>
      <c r="D89" s="6">
        <v>626</v>
      </c>
      <c r="E89" s="6">
        <v>1.103</v>
      </c>
      <c r="F89" s="6">
        <v>1.595</v>
      </c>
      <c r="G89" s="6">
        <v>0.22600000000000001</v>
      </c>
      <c r="H89" s="6">
        <v>53</v>
      </c>
      <c r="I89" s="6">
        <v>4.7</v>
      </c>
      <c r="J89" s="6">
        <v>4.5599999999999998E-3</v>
      </c>
      <c r="K89" s="6">
        <v>0.93300000000000005</v>
      </c>
    </row>
    <row r="90" spans="1:11" ht="15.75" customHeight="1" thickBot="1" x14ac:dyDescent="0.3">
      <c r="A90" s="4">
        <v>89</v>
      </c>
      <c r="B90" s="20" t="s">
        <v>286</v>
      </c>
      <c r="C90" s="5" t="s">
        <v>287</v>
      </c>
      <c r="D90" s="6">
        <v>1220</v>
      </c>
      <c r="E90" s="6">
        <v>0.39</v>
      </c>
      <c r="F90" s="6">
        <v>0.70099999999999996</v>
      </c>
      <c r="G90" s="6">
        <v>0.128</v>
      </c>
      <c r="H90" s="6">
        <v>94</v>
      </c>
      <c r="I90" s="6">
        <v>9.9</v>
      </c>
      <c r="J90" s="6">
        <v>2.64E-3</v>
      </c>
      <c r="K90" s="6">
        <v>0.32</v>
      </c>
    </row>
    <row r="91" spans="1:11" ht="15.75" customHeight="1" thickBot="1" x14ac:dyDescent="0.3">
      <c r="A91" s="4">
        <v>90</v>
      </c>
      <c r="B91" s="20" t="s">
        <v>288</v>
      </c>
      <c r="C91" s="5" t="s">
        <v>289</v>
      </c>
      <c r="D91" s="6">
        <v>700</v>
      </c>
      <c r="E91" s="6">
        <v>0.86299999999999999</v>
      </c>
      <c r="F91" s="6">
        <v>0.97399999999999998</v>
      </c>
      <c r="G91" s="6">
        <v>0.123</v>
      </c>
      <c r="H91" s="6">
        <v>106</v>
      </c>
      <c r="I91" s="6">
        <v>5</v>
      </c>
      <c r="J91" s="6">
        <v>3.31E-3</v>
      </c>
      <c r="K91" s="6">
        <v>0.40799999999999997</v>
      </c>
    </row>
    <row r="92" spans="1:11" ht="15.75" customHeight="1" thickBot="1" x14ac:dyDescent="0.3">
      <c r="A92" s="4">
        <v>91</v>
      </c>
      <c r="B92" s="20" t="s">
        <v>508</v>
      </c>
      <c r="C92" s="5" t="s">
        <v>509</v>
      </c>
      <c r="D92" s="6">
        <v>2541</v>
      </c>
      <c r="E92" s="6">
        <v>1.2130000000000001</v>
      </c>
      <c r="F92" s="6">
        <v>1.446</v>
      </c>
      <c r="G92" s="6">
        <v>0.13800000000000001</v>
      </c>
      <c r="H92" s="6">
        <v>87</v>
      </c>
      <c r="I92" s="6" t="s">
        <v>12</v>
      </c>
      <c r="J92" s="6">
        <v>5.2700000000000004E-3</v>
      </c>
      <c r="K92" s="6">
        <v>0.7</v>
      </c>
    </row>
    <row r="93" spans="1:11" ht="15.75" customHeight="1" thickBot="1" x14ac:dyDescent="0.3">
      <c r="A93" s="4">
        <v>92</v>
      </c>
      <c r="B93" s="20" t="s">
        <v>510</v>
      </c>
      <c r="C93" s="5" t="s">
        <v>511</v>
      </c>
      <c r="D93" s="6">
        <v>267</v>
      </c>
      <c r="E93" s="6">
        <v>0.94799999999999995</v>
      </c>
      <c r="F93" s="6">
        <v>1.29</v>
      </c>
      <c r="G93" s="6">
        <v>2.7E-2</v>
      </c>
      <c r="H93" s="6">
        <v>37</v>
      </c>
      <c r="I93" s="6">
        <v>5.3</v>
      </c>
      <c r="J93" s="6">
        <v>9.5E-4</v>
      </c>
      <c r="K93" s="6">
        <v>0.35399999999999998</v>
      </c>
    </row>
    <row r="94" spans="1:11" ht="15.75" customHeight="1" thickBot="1" x14ac:dyDescent="0.3">
      <c r="A94" s="4">
        <v>93</v>
      </c>
      <c r="B94" s="20" t="s">
        <v>292</v>
      </c>
      <c r="C94" s="5" t="s">
        <v>293</v>
      </c>
      <c r="D94" s="6">
        <v>44</v>
      </c>
      <c r="E94" s="6">
        <v>0.57899999999999996</v>
      </c>
      <c r="F94" s="6"/>
      <c r="G94" s="6">
        <v>4.2999999999999997E-2</v>
      </c>
      <c r="H94" s="6">
        <v>23</v>
      </c>
      <c r="I94" s="6"/>
      <c r="J94" s="6">
        <v>2.1000000000000001E-4</v>
      </c>
      <c r="K94" s="6"/>
    </row>
    <row r="95" spans="1:11" ht="15.75" customHeight="1" thickBot="1" x14ac:dyDescent="0.3">
      <c r="A95" s="4">
        <v>94</v>
      </c>
      <c r="B95" s="20" t="s">
        <v>512</v>
      </c>
      <c r="C95" s="5" t="s">
        <v>513</v>
      </c>
      <c r="D95" s="6">
        <v>474</v>
      </c>
      <c r="E95" s="6">
        <v>0.40400000000000003</v>
      </c>
      <c r="F95" s="6"/>
      <c r="G95" s="6">
        <v>0.11899999999999999</v>
      </c>
      <c r="H95" s="6">
        <v>42</v>
      </c>
      <c r="I95" s="6" t="s">
        <v>12</v>
      </c>
      <c r="J95" s="6">
        <v>7.2999999999999996E-4</v>
      </c>
      <c r="K95" s="6"/>
    </row>
    <row r="96" spans="1:11" ht="15.75" customHeight="1" thickBot="1" x14ac:dyDescent="0.3">
      <c r="A96" s="4">
        <v>95</v>
      </c>
      <c r="B96" s="20" t="s">
        <v>514</v>
      </c>
      <c r="C96" s="5" t="s">
        <v>515</v>
      </c>
      <c r="D96" s="6">
        <v>296</v>
      </c>
      <c r="E96" s="6">
        <v>1.296</v>
      </c>
      <c r="F96" s="6">
        <v>0.84199999999999997</v>
      </c>
      <c r="G96" s="6">
        <v>0.159</v>
      </c>
      <c r="H96" s="6">
        <v>44</v>
      </c>
      <c r="I96" s="6">
        <v>5.7</v>
      </c>
      <c r="J96" s="6">
        <v>1.64E-3</v>
      </c>
      <c r="K96" s="6">
        <v>0.495</v>
      </c>
    </row>
    <row r="97" spans="1:11" ht="15.75" customHeight="1" thickBot="1" x14ac:dyDescent="0.3">
      <c r="A97" s="4">
        <v>96</v>
      </c>
      <c r="B97" s="20" t="s">
        <v>296</v>
      </c>
      <c r="C97" s="5" t="s">
        <v>297</v>
      </c>
      <c r="D97" s="6">
        <v>94</v>
      </c>
      <c r="E97" s="6">
        <v>0.10299999999999999</v>
      </c>
      <c r="F97" s="6"/>
      <c r="G97" s="6">
        <v>0</v>
      </c>
      <c r="H97" s="6">
        <v>55</v>
      </c>
      <c r="I97" s="6"/>
      <c r="J97" s="6">
        <v>4.6000000000000001E-4</v>
      </c>
      <c r="K97" s="6"/>
    </row>
    <row r="98" spans="1:11" ht="15.75" customHeight="1" thickBot="1" x14ac:dyDescent="0.3">
      <c r="A98" s="4">
        <v>97</v>
      </c>
      <c r="B98" s="20" t="s">
        <v>516</v>
      </c>
      <c r="C98" s="5" t="s">
        <v>517</v>
      </c>
      <c r="D98" s="6">
        <v>672</v>
      </c>
      <c r="E98" s="6">
        <v>1.056</v>
      </c>
      <c r="F98" s="6">
        <v>1.0589999999999999</v>
      </c>
      <c r="G98" s="6">
        <v>0.16700000000000001</v>
      </c>
      <c r="H98" s="6">
        <v>72</v>
      </c>
      <c r="I98" s="6">
        <v>8.5</v>
      </c>
      <c r="J98" s="6">
        <v>1.5E-3</v>
      </c>
      <c r="K98" s="6">
        <v>0.32700000000000001</v>
      </c>
    </row>
    <row r="99" spans="1:11" ht="15.75" customHeight="1" thickBot="1" x14ac:dyDescent="0.3">
      <c r="A99" s="4">
        <v>98</v>
      </c>
      <c r="B99" s="20" t="s">
        <v>518</v>
      </c>
      <c r="C99" s="5" t="s">
        <v>519</v>
      </c>
      <c r="D99" s="6">
        <v>255</v>
      </c>
      <c r="E99" s="6">
        <v>0.73399999999999999</v>
      </c>
      <c r="F99" s="6">
        <v>0.8</v>
      </c>
      <c r="G99" s="6">
        <v>0.125</v>
      </c>
      <c r="H99" s="6">
        <v>56</v>
      </c>
      <c r="I99" s="6">
        <v>3.8</v>
      </c>
      <c r="J99" s="6">
        <v>1.3600000000000001E-3</v>
      </c>
      <c r="K99" s="6">
        <v>0.29199999999999998</v>
      </c>
    </row>
    <row r="100" spans="1:11" ht="15.75" customHeight="1" thickBot="1" x14ac:dyDescent="0.3">
      <c r="A100" s="4">
        <v>99</v>
      </c>
      <c r="B100" s="20" t="s">
        <v>520</v>
      </c>
      <c r="C100" s="5" t="s">
        <v>521</v>
      </c>
      <c r="D100" s="6">
        <v>94</v>
      </c>
      <c r="E100" s="6">
        <v>0.47199999999999998</v>
      </c>
      <c r="F100" s="6">
        <v>0.41299999999999998</v>
      </c>
      <c r="G100" s="6">
        <v>3.3000000000000002E-2</v>
      </c>
      <c r="H100" s="6">
        <v>30</v>
      </c>
      <c r="I100" s="6"/>
      <c r="J100" s="6">
        <v>3.3E-4</v>
      </c>
      <c r="K100" s="6">
        <v>0.13800000000000001</v>
      </c>
    </row>
    <row r="101" spans="1:11" ht="15.75" customHeight="1" thickBot="1" x14ac:dyDescent="0.3">
      <c r="A101" s="7">
        <v>100</v>
      </c>
      <c r="B101" s="20" t="s">
        <v>522</v>
      </c>
      <c r="C101" s="8" t="s">
        <v>523</v>
      </c>
      <c r="D101" s="9">
        <v>652</v>
      </c>
      <c r="E101" s="9">
        <v>0.42099999999999999</v>
      </c>
      <c r="F101" s="9">
        <v>0.55300000000000005</v>
      </c>
      <c r="G101" s="9">
        <v>0.08</v>
      </c>
      <c r="H101" s="9">
        <v>50</v>
      </c>
      <c r="I101" s="9" t="s">
        <v>12</v>
      </c>
      <c r="J101" s="9">
        <v>9.7999999999999997E-4</v>
      </c>
      <c r="K101" s="9">
        <v>0.17799999999999999</v>
      </c>
    </row>
    <row r="102" spans="1:11" ht="15.75" customHeight="1" thickBot="1" x14ac:dyDescent="0.3">
      <c r="A102" s="4">
        <v>101</v>
      </c>
      <c r="B102" s="20" t="s">
        <v>541</v>
      </c>
      <c r="C102" s="5" t="s">
        <v>524</v>
      </c>
      <c r="D102" s="6">
        <v>3205</v>
      </c>
      <c r="E102" s="6">
        <v>1.911</v>
      </c>
      <c r="F102" s="6">
        <v>2.472</v>
      </c>
      <c r="G102" s="6">
        <v>0.32300000000000001</v>
      </c>
      <c r="H102" s="6">
        <v>93</v>
      </c>
      <c r="I102" s="6">
        <v>8.3000000000000007</v>
      </c>
      <c r="J102" s="6">
        <v>9.6100000000000005E-3</v>
      </c>
      <c r="K102" s="6">
        <v>1.1359999999999999</v>
      </c>
    </row>
    <row r="103" spans="1:11" ht="15.75" customHeight="1" thickBot="1" x14ac:dyDescent="0.3">
      <c r="A103" s="4">
        <v>102</v>
      </c>
      <c r="B103" s="20" t="s">
        <v>542</v>
      </c>
      <c r="C103" s="5" t="s">
        <v>525</v>
      </c>
      <c r="D103" s="6">
        <v>1168</v>
      </c>
      <c r="E103" s="6">
        <v>1.3069999999999999</v>
      </c>
      <c r="F103" s="6">
        <v>1.1990000000000001</v>
      </c>
      <c r="G103" s="6">
        <v>0.17599999999999999</v>
      </c>
      <c r="H103" s="6">
        <v>131</v>
      </c>
      <c r="I103" s="6">
        <v>6.5</v>
      </c>
      <c r="J103" s="6">
        <v>3.8800000000000002E-3</v>
      </c>
      <c r="K103" s="6">
        <v>0.47299999999999998</v>
      </c>
    </row>
    <row r="104" spans="1:11" ht="15.75" customHeight="1" thickBot="1" x14ac:dyDescent="0.3">
      <c r="A104" s="4">
        <v>103</v>
      </c>
      <c r="B104" s="20" t="s">
        <v>543</v>
      </c>
      <c r="C104" s="5" t="s">
        <v>526</v>
      </c>
      <c r="D104" s="6">
        <v>271</v>
      </c>
      <c r="E104" s="6">
        <v>0.105</v>
      </c>
      <c r="F104" s="6"/>
      <c r="G104" s="6">
        <v>2.4E-2</v>
      </c>
      <c r="H104" s="6">
        <v>85</v>
      </c>
      <c r="I104" s="6" t="s">
        <v>12</v>
      </c>
      <c r="J104" s="6">
        <v>3.1E-4</v>
      </c>
      <c r="K104" s="6"/>
    </row>
    <row r="105" spans="1:11" ht="15.75" customHeight="1" thickBot="1" x14ac:dyDescent="0.3">
      <c r="A105" s="4">
        <v>104</v>
      </c>
      <c r="B105" s="20" t="s">
        <v>544</v>
      </c>
      <c r="C105" s="5" t="s">
        <v>527</v>
      </c>
      <c r="D105" s="6">
        <v>300</v>
      </c>
      <c r="E105" s="6">
        <v>0.95499999999999996</v>
      </c>
      <c r="F105" s="6">
        <v>1.2529999999999999</v>
      </c>
      <c r="G105" s="6">
        <v>0.217</v>
      </c>
      <c r="H105" s="6">
        <v>23</v>
      </c>
      <c r="I105" s="6">
        <v>7</v>
      </c>
      <c r="J105" s="6">
        <v>9.8999999999999999E-4</v>
      </c>
      <c r="K105" s="6">
        <v>0.51500000000000001</v>
      </c>
    </row>
    <row r="106" spans="1:11" ht="15.75" customHeight="1" thickBot="1" x14ac:dyDescent="0.3">
      <c r="A106" s="4">
        <v>105</v>
      </c>
      <c r="B106" s="20" t="s">
        <v>545</v>
      </c>
      <c r="C106" s="5" t="s">
        <v>528</v>
      </c>
      <c r="D106" s="6">
        <v>258</v>
      </c>
      <c r="E106" s="6">
        <v>1.1439999999999999</v>
      </c>
      <c r="F106" s="6"/>
      <c r="G106" s="6">
        <v>0.16</v>
      </c>
      <c r="H106" s="6">
        <v>75</v>
      </c>
      <c r="I106" s="6">
        <v>2.2999999999999998</v>
      </c>
      <c r="J106" s="6">
        <v>2.9E-4</v>
      </c>
      <c r="K106" s="6"/>
    </row>
    <row r="107" spans="1:11" ht="15.75" customHeight="1" thickBot="1" x14ac:dyDescent="0.3">
      <c r="A107" s="4">
        <v>106</v>
      </c>
      <c r="B107" s="20" t="s">
        <v>546</v>
      </c>
      <c r="C107" s="5" t="s">
        <v>529</v>
      </c>
      <c r="D107" s="6">
        <v>322</v>
      </c>
      <c r="E107" s="6">
        <v>0.71299999999999997</v>
      </c>
      <c r="F107" s="6">
        <v>0.49299999999999999</v>
      </c>
      <c r="G107" s="6">
        <v>0.17499999999999999</v>
      </c>
      <c r="H107" s="6">
        <v>63</v>
      </c>
      <c r="I107" s="6">
        <v>4.3</v>
      </c>
      <c r="J107" s="6">
        <v>1.1999999999999999E-3</v>
      </c>
      <c r="K107" s="6">
        <v>0.14799999999999999</v>
      </c>
    </row>
    <row r="108" spans="1:11" ht="15.75" customHeight="1" thickBot="1" x14ac:dyDescent="0.3">
      <c r="A108" s="4">
        <v>107</v>
      </c>
      <c r="B108" s="20" t="s">
        <v>547</v>
      </c>
      <c r="C108" s="5" t="s">
        <v>530</v>
      </c>
      <c r="D108" s="6">
        <v>589</v>
      </c>
      <c r="E108" s="6">
        <v>1.2589999999999999</v>
      </c>
      <c r="F108" s="6">
        <v>1.4019999999999999</v>
      </c>
      <c r="G108" s="6">
        <v>0.35699999999999998</v>
      </c>
      <c r="H108" s="6">
        <v>42</v>
      </c>
      <c r="I108" s="6">
        <v>5.8</v>
      </c>
      <c r="J108" s="6">
        <v>1.8E-3</v>
      </c>
      <c r="K108" s="6">
        <v>0.443</v>
      </c>
    </row>
    <row r="109" spans="1:11" ht="15.75" customHeight="1" thickBot="1" x14ac:dyDescent="0.3">
      <c r="A109" s="4">
        <v>108</v>
      </c>
      <c r="B109" s="20" t="s">
        <v>548</v>
      </c>
      <c r="C109" s="5" t="s">
        <v>531</v>
      </c>
      <c r="D109" s="6">
        <v>112</v>
      </c>
      <c r="E109" s="6">
        <v>0.26100000000000001</v>
      </c>
      <c r="F109" s="6">
        <v>0.26</v>
      </c>
      <c r="G109" s="6">
        <v>0.10299999999999999</v>
      </c>
      <c r="H109" s="6">
        <v>29</v>
      </c>
      <c r="I109" s="6">
        <v>7.1</v>
      </c>
      <c r="J109" s="6">
        <v>1.9000000000000001E-4</v>
      </c>
      <c r="K109" s="6">
        <v>5.6000000000000001E-2</v>
      </c>
    </row>
    <row r="110" spans="1:11" ht="15.75" customHeight="1" thickBot="1" x14ac:dyDescent="0.3">
      <c r="A110" s="4">
        <v>109</v>
      </c>
      <c r="B110" s="20" t="s">
        <v>549</v>
      </c>
      <c r="C110" s="5" t="s">
        <v>532</v>
      </c>
      <c r="D110" s="6">
        <v>125</v>
      </c>
      <c r="E110" s="6">
        <v>0.4</v>
      </c>
      <c r="F110" s="6"/>
      <c r="G110" s="6">
        <v>0.16200000000000001</v>
      </c>
      <c r="H110" s="6">
        <v>37</v>
      </c>
      <c r="I110" s="6">
        <v>4.4000000000000004</v>
      </c>
      <c r="J110" s="6">
        <v>4.4999999999999999E-4</v>
      </c>
      <c r="K110" s="6"/>
    </row>
    <row r="111" spans="1:11" ht="15.75" customHeight="1" thickBot="1" x14ac:dyDescent="0.3">
      <c r="A111" s="4">
        <v>110</v>
      </c>
      <c r="B111" s="20" t="s">
        <v>308</v>
      </c>
      <c r="C111" s="5" t="s">
        <v>309</v>
      </c>
      <c r="D111" s="6">
        <v>2439</v>
      </c>
      <c r="E111" s="6">
        <v>1.7410000000000001</v>
      </c>
      <c r="F111" s="6">
        <v>1.776</v>
      </c>
      <c r="G111" s="6">
        <v>0.19</v>
      </c>
      <c r="H111" s="6">
        <v>253</v>
      </c>
      <c r="I111" s="6">
        <v>5.9</v>
      </c>
      <c r="J111" s="6">
        <v>8.5100000000000002E-3</v>
      </c>
      <c r="K111" s="6">
        <v>0.65800000000000003</v>
      </c>
    </row>
    <row r="112" spans="1:11" ht="15.75" customHeight="1" thickBot="1" x14ac:dyDescent="0.3">
      <c r="A112" s="4">
        <v>111</v>
      </c>
      <c r="B112" s="20" t="s">
        <v>550</v>
      </c>
      <c r="C112" s="5" t="s">
        <v>533</v>
      </c>
      <c r="D112" s="6">
        <v>656</v>
      </c>
      <c r="E112" s="6">
        <v>0.158</v>
      </c>
      <c r="F112" s="6"/>
      <c r="G112" s="6">
        <v>0</v>
      </c>
      <c r="H112" s="6">
        <v>28</v>
      </c>
      <c r="I112" s="6" t="s">
        <v>12</v>
      </c>
      <c r="J112" s="6">
        <v>4.0000000000000002E-4</v>
      </c>
      <c r="K112" s="6"/>
    </row>
    <row r="113" spans="1:11" ht="15.75" customHeight="1" thickBot="1" x14ac:dyDescent="0.3">
      <c r="A113" s="4">
        <v>112</v>
      </c>
      <c r="B113" s="20" t="s">
        <v>551</v>
      </c>
      <c r="C113" s="5" t="s">
        <v>534</v>
      </c>
      <c r="D113" s="6">
        <v>2509</v>
      </c>
      <c r="E113" s="6">
        <v>1.1830000000000001</v>
      </c>
      <c r="F113" s="6">
        <v>1.3460000000000001</v>
      </c>
      <c r="G113" s="6">
        <v>0.20200000000000001</v>
      </c>
      <c r="H113" s="6">
        <v>89</v>
      </c>
      <c r="I113" s="6">
        <v>7.6</v>
      </c>
      <c r="J113" s="6">
        <v>4.8399999999999997E-3</v>
      </c>
      <c r="K113" s="6">
        <v>0.44900000000000001</v>
      </c>
    </row>
    <row r="114" spans="1:11" ht="15.75" customHeight="1" thickBot="1" x14ac:dyDescent="0.3">
      <c r="A114" s="4">
        <v>113</v>
      </c>
      <c r="B114" s="20" t="s">
        <v>552</v>
      </c>
      <c r="C114" s="5" t="s">
        <v>535</v>
      </c>
      <c r="D114" s="6">
        <v>1328</v>
      </c>
      <c r="E114" s="6">
        <v>1.0289999999999999</v>
      </c>
      <c r="F114" s="6">
        <v>1.2669999999999999</v>
      </c>
      <c r="G114" s="6">
        <v>0.36599999999999999</v>
      </c>
      <c r="H114" s="6">
        <v>41</v>
      </c>
      <c r="I114" s="6">
        <v>8.4</v>
      </c>
      <c r="J114" s="6">
        <v>2.5600000000000002E-3</v>
      </c>
      <c r="K114" s="6">
        <v>0.48399999999999999</v>
      </c>
    </row>
    <row r="115" spans="1:11" ht="15.75" customHeight="1" thickBot="1" x14ac:dyDescent="0.3">
      <c r="A115" s="4">
        <v>114</v>
      </c>
      <c r="B115" s="20" t="s">
        <v>553</v>
      </c>
      <c r="C115" s="5" t="s">
        <v>536</v>
      </c>
      <c r="D115" s="6">
        <v>281</v>
      </c>
      <c r="E115" s="6">
        <v>1.5660000000000001</v>
      </c>
      <c r="F115" s="6">
        <v>1.1299999999999999</v>
      </c>
      <c r="G115" s="6">
        <v>0.33300000000000002</v>
      </c>
      <c r="H115" s="6">
        <v>24</v>
      </c>
      <c r="I115" s="6">
        <v>4.3</v>
      </c>
      <c r="J115" s="6">
        <v>1.47E-3</v>
      </c>
      <c r="K115" s="6">
        <v>0.47</v>
      </c>
    </row>
    <row r="116" spans="1:11" ht="15.75" customHeight="1" thickBot="1" x14ac:dyDescent="0.3">
      <c r="A116" s="4">
        <v>115</v>
      </c>
      <c r="B116" s="20" t="s">
        <v>326</v>
      </c>
      <c r="C116" s="5" t="s">
        <v>327</v>
      </c>
      <c r="D116" s="6">
        <v>106</v>
      </c>
      <c r="E116" s="6">
        <v>0.34599999999999997</v>
      </c>
      <c r="F116" s="6">
        <v>0.45800000000000002</v>
      </c>
      <c r="G116" s="6">
        <v>0.14299999999999999</v>
      </c>
      <c r="H116" s="6">
        <v>28</v>
      </c>
      <c r="I116" s="6">
        <v>4.5</v>
      </c>
      <c r="J116" s="6">
        <v>5.2999999999999998E-4</v>
      </c>
      <c r="K116" s="6">
        <v>0.17799999999999999</v>
      </c>
    </row>
    <row r="117" spans="1:11" ht="15.75" customHeight="1" thickBot="1" x14ac:dyDescent="0.3">
      <c r="A117" s="4">
        <v>116</v>
      </c>
      <c r="B117" s="20" t="s">
        <v>554</v>
      </c>
      <c r="C117" s="5" t="s">
        <v>537</v>
      </c>
      <c r="D117" s="6">
        <v>8424</v>
      </c>
      <c r="E117" s="6">
        <v>1.304</v>
      </c>
      <c r="F117" s="6">
        <v>1.3680000000000001</v>
      </c>
      <c r="G117" s="6">
        <v>0.41</v>
      </c>
      <c r="H117" s="6">
        <v>283</v>
      </c>
      <c r="I117" s="6" t="s">
        <v>12</v>
      </c>
      <c r="J117" s="6">
        <v>2.0959999999999999E-2</v>
      </c>
      <c r="K117" s="6">
        <v>0.69199999999999995</v>
      </c>
    </row>
    <row r="118" spans="1:11" ht="15.75" customHeight="1" thickBot="1" x14ac:dyDescent="0.3">
      <c r="A118" s="4">
        <v>117</v>
      </c>
      <c r="B118" s="20" t="s">
        <v>555</v>
      </c>
      <c r="C118" s="5" t="s">
        <v>538</v>
      </c>
      <c r="D118" s="6">
        <v>19260</v>
      </c>
      <c r="E118" s="6">
        <v>1.722</v>
      </c>
      <c r="F118" s="6">
        <v>1.998</v>
      </c>
      <c r="G118" s="6">
        <v>0.26700000000000002</v>
      </c>
      <c r="H118" s="6">
        <v>445</v>
      </c>
      <c r="I118" s="6" t="s">
        <v>12</v>
      </c>
      <c r="J118" s="6">
        <v>5.0819999999999997E-2</v>
      </c>
      <c r="K118" s="6">
        <v>1.0009999999999999</v>
      </c>
    </row>
    <row r="119" spans="1:11" ht="15.75" customHeight="1" thickBot="1" x14ac:dyDescent="0.3">
      <c r="A119" s="4">
        <v>118</v>
      </c>
      <c r="B119" s="20" t="s">
        <v>556</v>
      </c>
      <c r="C119" s="5" t="s">
        <v>539</v>
      </c>
      <c r="D119" s="6">
        <v>1306</v>
      </c>
      <c r="E119" s="6">
        <v>0.35199999999999998</v>
      </c>
      <c r="F119" s="6">
        <v>0.38</v>
      </c>
      <c r="G119" s="6">
        <v>9.1999999999999998E-2</v>
      </c>
      <c r="H119" s="6">
        <v>65</v>
      </c>
      <c r="I119" s="6" t="s">
        <v>12</v>
      </c>
      <c r="J119" s="6">
        <v>1.58E-3</v>
      </c>
      <c r="K119" s="6">
        <v>0.192</v>
      </c>
    </row>
    <row r="120" spans="1:11" ht="15.75" customHeight="1" thickBot="1" x14ac:dyDescent="0.3">
      <c r="A120" s="4">
        <v>119</v>
      </c>
      <c r="B120" s="20" t="s">
        <v>330</v>
      </c>
      <c r="C120" s="5" t="s">
        <v>331</v>
      </c>
      <c r="D120" s="6">
        <v>796</v>
      </c>
      <c r="E120" s="6">
        <v>1.252</v>
      </c>
      <c r="F120" s="6">
        <v>1.306</v>
      </c>
      <c r="G120" s="6">
        <v>0.27900000000000003</v>
      </c>
      <c r="H120" s="6">
        <v>43</v>
      </c>
      <c r="I120" s="6">
        <v>6.9</v>
      </c>
      <c r="J120" s="6">
        <v>3.0599999999999998E-3</v>
      </c>
      <c r="K120" s="6">
        <v>0.72099999999999997</v>
      </c>
    </row>
    <row r="121" spans="1:11" ht="15.75" customHeight="1" thickBot="1" x14ac:dyDescent="0.3">
      <c r="A121" s="7">
        <v>120</v>
      </c>
      <c r="B121" s="20" t="s">
        <v>557</v>
      </c>
      <c r="C121" s="8" t="s">
        <v>540</v>
      </c>
      <c r="D121" s="9">
        <v>180</v>
      </c>
      <c r="E121" s="9">
        <v>0.45100000000000001</v>
      </c>
      <c r="F121" s="9">
        <v>0.55800000000000005</v>
      </c>
      <c r="G121" s="9">
        <v>2.5999999999999999E-2</v>
      </c>
      <c r="H121" s="9">
        <v>38</v>
      </c>
      <c r="I121" s="9">
        <v>4.2</v>
      </c>
      <c r="J121" s="9">
        <v>1.2199999999999999E-3</v>
      </c>
      <c r="K121" s="9">
        <v>0.24099999999999999</v>
      </c>
    </row>
    <row r="122" spans="1:11" ht="15.75" customHeight="1" thickBot="1" x14ac:dyDescent="0.3">
      <c r="A122" s="4">
        <v>121</v>
      </c>
      <c r="B122" s="20" t="s">
        <v>558</v>
      </c>
      <c r="C122" s="5" t="s">
        <v>559</v>
      </c>
      <c r="D122" s="6">
        <v>935</v>
      </c>
      <c r="E122" s="6">
        <v>0.96399999999999997</v>
      </c>
      <c r="F122" s="6">
        <v>0.94499999999999995</v>
      </c>
      <c r="G122" s="6">
        <v>0.25</v>
      </c>
      <c r="H122" s="6">
        <v>24</v>
      </c>
      <c r="I122" s="6" t="s">
        <v>12</v>
      </c>
      <c r="J122" s="6">
        <v>1.5499999999999999E-3</v>
      </c>
      <c r="K122" s="6">
        <v>0.54900000000000004</v>
      </c>
    </row>
    <row r="123" spans="1:11" ht="15.75" customHeight="1" thickBot="1" x14ac:dyDescent="0.3">
      <c r="A123" s="4">
        <v>122</v>
      </c>
      <c r="B123" s="20" t="s">
        <v>560</v>
      </c>
      <c r="C123" s="5" t="s">
        <v>561</v>
      </c>
      <c r="D123" s="6">
        <v>306</v>
      </c>
      <c r="E123" s="6">
        <v>0.52900000000000003</v>
      </c>
      <c r="F123" s="6">
        <v>0.60299999999999998</v>
      </c>
      <c r="G123" s="6">
        <v>0.157</v>
      </c>
      <c r="H123" s="6">
        <v>51</v>
      </c>
      <c r="I123" s="6">
        <v>7.4</v>
      </c>
      <c r="J123" s="6">
        <v>1.15E-3</v>
      </c>
      <c r="K123" s="6">
        <v>0.29699999999999999</v>
      </c>
    </row>
    <row r="124" spans="1:11" ht="15.75" customHeight="1" thickBot="1" x14ac:dyDescent="0.3">
      <c r="A124" s="4">
        <v>123</v>
      </c>
      <c r="B124" s="20" t="s">
        <v>562</v>
      </c>
      <c r="C124" s="5" t="s">
        <v>563</v>
      </c>
      <c r="D124" s="6">
        <v>2927</v>
      </c>
      <c r="E124" s="6">
        <v>2.3820000000000001</v>
      </c>
      <c r="F124" s="6">
        <v>1.9910000000000001</v>
      </c>
      <c r="G124" s="6">
        <v>0.40799999999999997</v>
      </c>
      <c r="H124" s="6">
        <v>103</v>
      </c>
      <c r="I124" s="6">
        <v>10</v>
      </c>
      <c r="J124" s="6">
        <v>6.28E-3</v>
      </c>
      <c r="K124" s="6">
        <v>0.751</v>
      </c>
    </row>
    <row r="125" spans="1:11" ht="15.75" customHeight="1" thickBot="1" x14ac:dyDescent="0.3">
      <c r="A125" s="4">
        <v>124</v>
      </c>
      <c r="B125" s="20" t="s">
        <v>338</v>
      </c>
      <c r="C125" s="5" t="s">
        <v>339</v>
      </c>
      <c r="D125" s="6">
        <v>218</v>
      </c>
      <c r="E125" s="6">
        <v>0.26</v>
      </c>
      <c r="F125" s="6">
        <v>0.376</v>
      </c>
      <c r="G125" s="6">
        <v>7.3999999999999996E-2</v>
      </c>
      <c r="H125" s="6">
        <v>54</v>
      </c>
      <c r="I125" s="6">
        <v>6.9</v>
      </c>
      <c r="J125" s="6">
        <v>5.8E-4</v>
      </c>
      <c r="K125" s="6">
        <v>0.151</v>
      </c>
    </row>
    <row r="126" spans="1:11" ht="15.75" customHeight="1" thickBot="1" x14ac:dyDescent="0.3">
      <c r="A126" s="4">
        <v>125</v>
      </c>
      <c r="B126" s="20" t="s">
        <v>564</v>
      </c>
      <c r="C126" s="5" t="s">
        <v>565</v>
      </c>
      <c r="D126" s="6">
        <v>599</v>
      </c>
      <c r="E126" s="6">
        <v>0.90700000000000003</v>
      </c>
      <c r="F126" s="6">
        <v>0.88700000000000001</v>
      </c>
      <c r="G126" s="6">
        <v>0.1</v>
      </c>
      <c r="H126" s="6">
        <v>50</v>
      </c>
      <c r="I126" s="6">
        <v>8.1</v>
      </c>
      <c r="J126" s="6">
        <v>1.8400000000000001E-3</v>
      </c>
      <c r="K126" s="6">
        <v>0.371</v>
      </c>
    </row>
    <row r="127" spans="1:11" ht="15.75" customHeight="1" thickBot="1" x14ac:dyDescent="0.3">
      <c r="A127" s="4">
        <v>126</v>
      </c>
      <c r="B127" s="20" t="s">
        <v>342</v>
      </c>
      <c r="C127" s="5" t="s">
        <v>343</v>
      </c>
      <c r="D127" s="6">
        <v>133</v>
      </c>
      <c r="E127" s="6">
        <v>0.159</v>
      </c>
      <c r="F127" s="6">
        <v>0.38200000000000001</v>
      </c>
      <c r="G127" s="6">
        <v>0</v>
      </c>
      <c r="H127" s="6">
        <v>10</v>
      </c>
      <c r="I127" s="6">
        <v>7.8</v>
      </c>
      <c r="J127" s="6">
        <v>4.0999999999999999E-4</v>
      </c>
      <c r="K127" s="6">
        <v>0.17</v>
      </c>
    </row>
    <row r="128" spans="1:11" ht="15.75" customHeight="1" thickBot="1" x14ac:dyDescent="0.3">
      <c r="A128" s="4">
        <v>127</v>
      </c>
      <c r="B128" s="20" t="s">
        <v>566</v>
      </c>
      <c r="C128" s="5" t="s">
        <v>567</v>
      </c>
      <c r="D128" s="6">
        <v>1643</v>
      </c>
      <c r="E128" s="6">
        <v>1.528</v>
      </c>
      <c r="F128" s="6">
        <v>1.7170000000000001</v>
      </c>
      <c r="G128" s="6">
        <v>0.26800000000000002</v>
      </c>
      <c r="H128" s="6">
        <v>179</v>
      </c>
      <c r="I128" s="6">
        <v>5.5</v>
      </c>
      <c r="J128" s="6">
        <v>5.9199999999999999E-3</v>
      </c>
      <c r="K128" s="6">
        <v>0.626</v>
      </c>
    </row>
    <row r="129" spans="1:11" ht="15.75" customHeight="1" thickBot="1" x14ac:dyDescent="0.3">
      <c r="A129" s="4">
        <v>128</v>
      </c>
      <c r="B129" s="20" t="s">
        <v>356</v>
      </c>
      <c r="C129" s="5" t="s">
        <v>357</v>
      </c>
      <c r="D129" s="6">
        <v>780</v>
      </c>
      <c r="E129" s="6">
        <v>1.073</v>
      </c>
      <c r="F129" s="6">
        <v>1.2669999999999999</v>
      </c>
      <c r="G129" s="6">
        <v>0.125</v>
      </c>
      <c r="H129" s="6">
        <v>48</v>
      </c>
      <c r="I129" s="6">
        <v>7.2</v>
      </c>
      <c r="J129" s="6">
        <v>2.0799999999999998E-3</v>
      </c>
      <c r="K129" s="6">
        <v>0.44600000000000001</v>
      </c>
    </row>
    <row r="130" spans="1:11" ht="15.75" customHeight="1" thickBot="1" x14ac:dyDescent="0.3">
      <c r="A130" s="4">
        <v>129</v>
      </c>
      <c r="B130" s="20" t="s">
        <v>568</v>
      </c>
      <c r="C130" s="5" t="s">
        <v>569</v>
      </c>
      <c r="D130" s="6">
        <v>650</v>
      </c>
      <c r="E130" s="6">
        <v>1.127</v>
      </c>
      <c r="F130" s="6">
        <v>1.72</v>
      </c>
      <c r="G130" s="6">
        <v>0.28599999999999998</v>
      </c>
      <c r="H130" s="6">
        <v>56</v>
      </c>
      <c r="I130" s="6">
        <v>8.4</v>
      </c>
      <c r="J130" s="6">
        <v>2.7100000000000002E-3</v>
      </c>
      <c r="K130" s="6">
        <v>1.0580000000000001</v>
      </c>
    </row>
    <row r="131" spans="1:11" ht="15.75" customHeight="1" thickBot="1" x14ac:dyDescent="0.3">
      <c r="A131" s="4">
        <v>130</v>
      </c>
      <c r="B131" s="20" t="s">
        <v>570</v>
      </c>
      <c r="C131" s="5" t="s">
        <v>571</v>
      </c>
      <c r="D131" s="6">
        <v>114</v>
      </c>
      <c r="E131" s="6">
        <v>0.19</v>
      </c>
      <c r="F131" s="6"/>
      <c r="G131" s="6">
        <v>2.3E-2</v>
      </c>
      <c r="H131" s="6">
        <v>44</v>
      </c>
      <c r="I131" s="6">
        <v>6.1</v>
      </c>
      <c r="J131" s="6">
        <v>4.2999999999999999E-4</v>
      </c>
      <c r="K131" s="6"/>
    </row>
    <row r="132" spans="1:11" ht="15.75" customHeight="1" thickBot="1" x14ac:dyDescent="0.3">
      <c r="A132" s="4">
        <v>131</v>
      </c>
      <c r="B132" s="20" t="s">
        <v>572</v>
      </c>
      <c r="C132" s="5" t="s">
        <v>573</v>
      </c>
      <c r="D132" s="6">
        <v>1147</v>
      </c>
      <c r="E132" s="6">
        <v>1.5049999999999999</v>
      </c>
      <c r="F132" s="6">
        <v>1.4530000000000001</v>
      </c>
      <c r="G132" s="6">
        <v>0.315</v>
      </c>
      <c r="H132" s="6">
        <v>54</v>
      </c>
      <c r="I132" s="6">
        <v>8.5</v>
      </c>
      <c r="J132" s="6">
        <v>3.8899999999999998E-3</v>
      </c>
      <c r="K132" s="6">
        <v>0.78400000000000003</v>
      </c>
    </row>
    <row r="133" spans="1:11" ht="15.75" customHeight="1" thickBot="1" x14ac:dyDescent="0.3">
      <c r="A133" s="4">
        <v>132</v>
      </c>
      <c r="B133" s="20" t="s">
        <v>574</v>
      </c>
      <c r="C133" s="5" t="s">
        <v>575</v>
      </c>
      <c r="D133" s="6">
        <v>215</v>
      </c>
      <c r="E133" s="6">
        <v>0.63500000000000001</v>
      </c>
      <c r="F133" s="6">
        <v>0.8</v>
      </c>
      <c r="G133" s="6">
        <v>0.219</v>
      </c>
      <c r="H133" s="6">
        <v>32</v>
      </c>
      <c r="I133" s="6">
        <v>4.8</v>
      </c>
      <c r="J133" s="6">
        <v>1.08E-3</v>
      </c>
      <c r="K133" s="6">
        <v>0.36099999999999999</v>
      </c>
    </row>
    <row r="134" spans="1:11" ht="15.75" customHeight="1" thickBot="1" x14ac:dyDescent="0.3">
      <c r="A134" s="7">
        <v>133</v>
      </c>
      <c r="B134" s="20" t="s">
        <v>576</v>
      </c>
      <c r="C134" s="8" t="s">
        <v>577</v>
      </c>
      <c r="D134" s="9">
        <v>1459</v>
      </c>
      <c r="E134" s="9">
        <v>0.83099999999999996</v>
      </c>
      <c r="F134" s="9">
        <v>0.74199999999999999</v>
      </c>
      <c r="G134" s="9">
        <v>0.20300000000000001</v>
      </c>
      <c r="H134" s="9">
        <v>64</v>
      </c>
      <c r="I134" s="9" t="s">
        <v>12</v>
      </c>
      <c r="J134" s="9">
        <v>2.48E-3</v>
      </c>
      <c r="K134" s="9">
        <v>0.374</v>
      </c>
    </row>
  </sheetData>
  <conditionalFormatting sqref="E2:E134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5123" r:id="rId3" name="Control 3">
          <controlPr defaultSize="0" r:id="rId4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11</xdr:col>
                <xdr:colOff>238125</xdr:colOff>
                <xdr:row>22</xdr:row>
                <xdr:rowOff>28575</xdr:rowOff>
              </to>
            </anchor>
          </controlPr>
        </control>
      </mc:Choice>
      <mc:Fallback>
        <control shapeId="5123" r:id="rId3" name="Control 3"/>
      </mc:Fallback>
    </mc:AlternateContent>
    <mc:AlternateContent xmlns:mc="http://schemas.openxmlformats.org/markup-compatibility/2006">
      <mc:Choice Requires="x14">
        <control shapeId="5126" r:id="rId5" name="Control 6">
          <controlPr defaultSize="0" r:id="rId6">
            <anchor moveWithCells="1">
              <from>
                <xdr:col>10</xdr:col>
                <xdr:colOff>0</xdr:colOff>
                <xdr:row>41</xdr:row>
                <xdr:rowOff>0</xdr:rowOff>
              </from>
              <to>
                <xdr:col>11</xdr:col>
                <xdr:colOff>238125</xdr:colOff>
                <xdr:row>42</xdr:row>
                <xdr:rowOff>28575</xdr:rowOff>
              </to>
            </anchor>
          </controlPr>
        </control>
      </mc:Choice>
      <mc:Fallback>
        <control shapeId="5126" r:id="rId5" name="Control 6"/>
      </mc:Fallback>
    </mc:AlternateContent>
    <mc:AlternateContent xmlns:mc="http://schemas.openxmlformats.org/markup-compatibility/2006">
      <mc:Choice Requires="x14">
        <control shapeId="5129" r:id="rId7" name="Control 9">
          <controlPr defaultSize="0" r:id="rId8">
            <anchor moveWithCells="1">
              <from>
                <xdr:col>10</xdr:col>
                <xdr:colOff>0</xdr:colOff>
                <xdr:row>61</xdr:row>
                <xdr:rowOff>0</xdr:rowOff>
              </from>
              <to>
                <xdr:col>11</xdr:col>
                <xdr:colOff>238125</xdr:colOff>
                <xdr:row>62</xdr:row>
                <xdr:rowOff>28575</xdr:rowOff>
              </to>
            </anchor>
          </controlPr>
        </control>
      </mc:Choice>
      <mc:Fallback>
        <control shapeId="5129" r:id="rId7" name="Control 9"/>
      </mc:Fallback>
    </mc:AlternateContent>
    <mc:AlternateContent xmlns:mc="http://schemas.openxmlformats.org/markup-compatibility/2006">
      <mc:Choice Requires="x14">
        <control shapeId="5132" r:id="rId9" name="Control 12">
          <controlPr defaultSize="0" r:id="rId10">
            <anchor moveWithCells="1">
              <from>
                <xdr:col>10</xdr:col>
                <xdr:colOff>0</xdr:colOff>
                <xdr:row>81</xdr:row>
                <xdr:rowOff>0</xdr:rowOff>
              </from>
              <to>
                <xdr:col>11</xdr:col>
                <xdr:colOff>238125</xdr:colOff>
                <xdr:row>82</xdr:row>
                <xdr:rowOff>28575</xdr:rowOff>
              </to>
            </anchor>
          </controlPr>
        </control>
      </mc:Choice>
      <mc:Fallback>
        <control shapeId="5132" r:id="rId9" name="Control 12"/>
      </mc:Fallback>
    </mc:AlternateContent>
    <mc:AlternateContent xmlns:mc="http://schemas.openxmlformats.org/markup-compatibility/2006">
      <mc:Choice Requires="x14">
        <control shapeId="5135" r:id="rId11" name="Control 15">
          <controlPr defaultSize="0" r:id="rId12">
            <anchor moveWithCells="1">
              <from>
                <xdr:col>10</xdr:col>
                <xdr:colOff>0</xdr:colOff>
                <xdr:row>101</xdr:row>
                <xdr:rowOff>0</xdr:rowOff>
              </from>
              <to>
                <xdr:col>11</xdr:col>
                <xdr:colOff>238125</xdr:colOff>
                <xdr:row>102</xdr:row>
                <xdr:rowOff>28575</xdr:rowOff>
              </to>
            </anchor>
          </controlPr>
        </control>
      </mc:Choice>
      <mc:Fallback>
        <control shapeId="5135" r:id="rId11" name="Control 15"/>
      </mc:Fallback>
    </mc:AlternateContent>
    <mc:AlternateContent xmlns:mc="http://schemas.openxmlformats.org/markup-compatibility/2006">
      <mc:Choice Requires="x14">
        <control shapeId="5214" r:id="rId13" name="Control 94">
          <controlPr defaultSize="0" r:id="rId14">
            <anchor moveWithCells="1">
              <from>
                <xdr:col>10</xdr:col>
                <xdr:colOff>0</xdr:colOff>
                <xdr:row>121</xdr:row>
                <xdr:rowOff>0</xdr:rowOff>
              </from>
              <to>
                <xdr:col>11</xdr:col>
                <xdr:colOff>238125</xdr:colOff>
                <xdr:row>122</xdr:row>
                <xdr:rowOff>28575</xdr:rowOff>
              </to>
            </anchor>
          </controlPr>
        </control>
      </mc:Choice>
      <mc:Fallback>
        <control shapeId="5214" r:id="rId13" name="Control 94"/>
      </mc:Fallback>
    </mc:AlternateContent>
    <mc:AlternateContent xmlns:mc="http://schemas.openxmlformats.org/markup-compatibility/2006">
      <mc:Choice Requires="x14">
        <control shapeId="5217" r:id="rId15" name="Control 97">
          <controlPr defaultSize="0" r:id="rId16">
            <anchor moveWithCells="1">
              <from>
                <xdr:col>10</xdr:col>
                <xdr:colOff>0</xdr:colOff>
                <xdr:row>134</xdr:row>
                <xdr:rowOff>0</xdr:rowOff>
              </from>
              <to>
                <xdr:col>11</xdr:col>
                <xdr:colOff>238125</xdr:colOff>
                <xdr:row>135</xdr:row>
                <xdr:rowOff>28575</xdr:rowOff>
              </to>
            </anchor>
          </controlPr>
        </control>
      </mc:Choice>
      <mc:Fallback>
        <control shapeId="5217" r:id="rId15" name="Control 97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87"/>
  <sheetViews>
    <sheetView workbookViewId="0">
      <pane ySplit="1" topLeftCell="A2" activePane="bottomLeft" state="frozen"/>
      <selection pane="bottomLeft" activeCell="A2" sqref="A2"/>
    </sheetView>
  </sheetViews>
  <sheetFormatPr defaultRowHeight="15" customHeight="1" x14ac:dyDescent="0.25"/>
  <cols>
    <col min="1" max="1" width="9.140625" style="2"/>
    <col min="2" max="2" width="26.140625" style="2" customWidth="1"/>
    <col min="3" max="3" width="13.85546875" style="2" customWidth="1"/>
    <col min="4" max="10" width="9.140625" style="2"/>
    <col min="11" max="11" width="9.85546875" style="2" customWidth="1"/>
    <col min="12" max="16384" width="9.140625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ht="15" customHeight="1" thickBot="1" x14ac:dyDescent="0.3">
      <c r="A2" s="21">
        <v>1</v>
      </c>
      <c r="B2" s="20" t="s">
        <v>584</v>
      </c>
      <c r="C2" s="5" t="s">
        <v>585</v>
      </c>
      <c r="D2" s="6">
        <v>495</v>
      </c>
      <c r="E2" s="6">
        <v>1.4</v>
      </c>
      <c r="F2" s="6">
        <v>1.909</v>
      </c>
      <c r="G2" s="6">
        <v>0.77300000000000002</v>
      </c>
      <c r="H2" s="6">
        <v>44</v>
      </c>
      <c r="I2" s="6">
        <v>4.4000000000000004</v>
      </c>
      <c r="J2" s="6">
        <v>1.34E-3</v>
      </c>
      <c r="K2" s="6">
        <v>0.39200000000000002</v>
      </c>
    </row>
    <row r="3" spans="1:11" ht="15" customHeight="1" thickBot="1" x14ac:dyDescent="0.3">
      <c r="A3" s="21">
        <f>A2+1</f>
        <v>2</v>
      </c>
      <c r="B3" s="20" t="s">
        <v>82</v>
      </c>
      <c r="C3" s="5" t="s">
        <v>83</v>
      </c>
      <c r="D3" s="6">
        <v>299</v>
      </c>
      <c r="E3" s="6">
        <v>0.64</v>
      </c>
      <c r="F3" s="6">
        <v>1.0349999999999999</v>
      </c>
      <c r="G3" s="6">
        <v>0.1</v>
      </c>
      <c r="H3" s="6">
        <v>30</v>
      </c>
      <c r="I3" s="6">
        <v>7.3</v>
      </c>
      <c r="J3" s="6">
        <v>8.7000000000000001E-4</v>
      </c>
      <c r="K3" s="6">
        <v>0.39900000000000002</v>
      </c>
    </row>
    <row r="4" spans="1:11" ht="15" customHeight="1" thickBot="1" x14ac:dyDescent="0.3">
      <c r="A4" s="21">
        <f t="shared" ref="A4:A67" si="0">A3+1</f>
        <v>3</v>
      </c>
      <c r="B4" s="20" t="s">
        <v>382</v>
      </c>
      <c r="C4" s="5" t="s">
        <v>383</v>
      </c>
      <c r="D4" s="6">
        <v>2432</v>
      </c>
      <c r="E4" s="6">
        <v>1.371</v>
      </c>
      <c r="F4" s="6">
        <v>1.502</v>
      </c>
      <c r="G4" s="6">
        <v>0.33300000000000002</v>
      </c>
      <c r="H4" s="6">
        <v>348</v>
      </c>
      <c r="I4" s="6">
        <v>3.9</v>
      </c>
      <c r="J4" s="6">
        <v>9.7400000000000004E-3</v>
      </c>
      <c r="K4" s="6">
        <v>0.53700000000000003</v>
      </c>
    </row>
    <row r="5" spans="1:11" ht="15" customHeight="1" thickBot="1" x14ac:dyDescent="0.3">
      <c r="A5" s="21">
        <f t="shared" si="0"/>
        <v>4</v>
      </c>
      <c r="B5" s="20" t="s">
        <v>586</v>
      </c>
      <c r="C5" s="5" t="s">
        <v>587</v>
      </c>
      <c r="D5" s="6">
        <v>325</v>
      </c>
      <c r="E5" s="6">
        <v>2.76</v>
      </c>
      <c r="F5" s="6">
        <v>2.5819999999999999</v>
      </c>
      <c r="G5" s="6">
        <v>5.6000000000000001E-2</v>
      </c>
      <c r="H5" s="6">
        <v>18</v>
      </c>
      <c r="I5" s="6">
        <v>7.6</v>
      </c>
      <c r="J5" s="6">
        <v>1.6999999999999999E-3</v>
      </c>
      <c r="K5" s="6">
        <v>1.5940000000000001</v>
      </c>
    </row>
    <row r="6" spans="1:11" ht="15" customHeight="1" thickBot="1" x14ac:dyDescent="0.3">
      <c r="A6" s="21">
        <f t="shared" si="0"/>
        <v>5</v>
      </c>
      <c r="B6" s="20" t="s">
        <v>154</v>
      </c>
      <c r="C6" s="5" t="s">
        <v>155</v>
      </c>
      <c r="D6" s="6">
        <v>714</v>
      </c>
      <c r="E6" s="6">
        <v>0.92800000000000005</v>
      </c>
      <c r="F6" s="6">
        <v>0.91700000000000004</v>
      </c>
      <c r="G6" s="6">
        <v>0.10299999999999999</v>
      </c>
      <c r="H6" s="6">
        <v>58</v>
      </c>
      <c r="I6" s="6" t="s">
        <v>12</v>
      </c>
      <c r="J6" s="6">
        <v>1.5200000000000001E-3</v>
      </c>
      <c r="K6" s="6">
        <v>0.36199999999999999</v>
      </c>
    </row>
    <row r="7" spans="1:11" ht="15" customHeight="1" thickBot="1" x14ac:dyDescent="0.3">
      <c r="A7" s="21">
        <f t="shared" si="0"/>
        <v>6</v>
      </c>
      <c r="B7" s="20" t="s">
        <v>588</v>
      </c>
      <c r="C7" s="5" t="s">
        <v>589</v>
      </c>
      <c r="D7" s="6">
        <v>247</v>
      </c>
      <c r="E7" s="6">
        <v>0.94499999999999995</v>
      </c>
      <c r="F7" s="6"/>
      <c r="G7" s="6">
        <v>5.2999999999999999E-2</v>
      </c>
      <c r="H7" s="6">
        <v>76</v>
      </c>
      <c r="I7" s="6">
        <v>3.6</v>
      </c>
      <c r="J7" s="6">
        <v>9.7999999999999997E-4</v>
      </c>
      <c r="K7" s="6"/>
    </row>
    <row r="8" spans="1:11" ht="15" customHeight="1" thickBot="1" x14ac:dyDescent="0.3">
      <c r="A8" s="21">
        <f t="shared" si="0"/>
        <v>7</v>
      </c>
      <c r="B8" s="20" t="s">
        <v>590</v>
      </c>
      <c r="C8" s="5" t="s">
        <v>591</v>
      </c>
      <c r="D8" s="6">
        <v>252</v>
      </c>
      <c r="E8" s="6">
        <v>1.845</v>
      </c>
      <c r="F8" s="6">
        <v>2.2040000000000002</v>
      </c>
      <c r="G8" s="6">
        <v>0.378</v>
      </c>
      <c r="H8" s="6">
        <v>37</v>
      </c>
      <c r="I8" s="6">
        <v>3.1</v>
      </c>
      <c r="J8" s="6">
        <v>1.5399999999999999E-3</v>
      </c>
      <c r="K8" s="6">
        <v>0.73599999999999999</v>
      </c>
    </row>
    <row r="9" spans="1:11" ht="15" customHeight="1" thickBot="1" x14ac:dyDescent="0.3">
      <c r="A9" s="21">
        <f t="shared" si="0"/>
        <v>8</v>
      </c>
      <c r="B9" s="20" t="s">
        <v>592</v>
      </c>
      <c r="C9" s="5" t="s">
        <v>593</v>
      </c>
      <c r="D9" s="6">
        <v>331</v>
      </c>
      <c r="E9" s="6">
        <v>1.36</v>
      </c>
      <c r="F9" s="6">
        <v>1.464</v>
      </c>
      <c r="G9" s="6">
        <v>0.214</v>
      </c>
      <c r="H9" s="6">
        <v>56</v>
      </c>
      <c r="I9" s="6">
        <v>3.4</v>
      </c>
      <c r="J9" s="6">
        <v>8.0000000000000004E-4</v>
      </c>
      <c r="K9" s="6">
        <v>0.22500000000000001</v>
      </c>
    </row>
    <row r="10" spans="1:11" ht="15" customHeight="1" thickBot="1" x14ac:dyDescent="0.3">
      <c r="A10" s="21">
        <f t="shared" si="0"/>
        <v>9</v>
      </c>
      <c r="B10" s="20" t="s">
        <v>594</v>
      </c>
      <c r="C10" s="5" t="s">
        <v>595</v>
      </c>
      <c r="D10" s="6">
        <v>1059</v>
      </c>
      <c r="E10" s="6">
        <v>0.51600000000000001</v>
      </c>
      <c r="F10" s="6">
        <v>0.64700000000000002</v>
      </c>
      <c r="G10" s="6">
        <v>4.9000000000000002E-2</v>
      </c>
      <c r="H10" s="6">
        <v>81</v>
      </c>
      <c r="I10" s="6" t="s">
        <v>12</v>
      </c>
      <c r="J10" s="6">
        <v>1.8799999999999999E-3</v>
      </c>
      <c r="K10" s="6">
        <v>0.20899999999999999</v>
      </c>
    </row>
    <row r="11" spans="1:11" ht="15" customHeight="1" thickBot="1" x14ac:dyDescent="0.3">
      <c r="A11" s="21">
        <f t="shared" si="0"/>
        <v>10</v>
      </c>
      <c r="B11" s="20" t="s">
        <v>596</v>
      </c>
      <c r="C11" s="5" t="s">
        <v>597</v>
      </c>
      <c r="D11" s="6">
        <v>8212</v>
      </c>
      <c r="E11" s="6">
        <v>2.7469999999999999</v>
      </c>
      <c r="F11" s="6">
        <v>2.911</v>
      </c>
      <c r="G11" s="6">
        <v>0.54600000000000004</v>
      </c>
      <c r="H11" s="6">
        <v>218</v>
      </c>
      <c r="I11" s="6">
        <v>9.6</v>
      </c>
      <c r="J11" s="6">
        <v>1.4749999999999999E-2</v>
      </c>
      <c r="K11" s="6">
        <v>0.85699999999999998</v>
      </c>
    </row>
    <row r="12" spans="1:11" ht="15" customHeight="1" thickBot="1" x14ac:dyDescent="0.3">
      <c r="A12" s="21">
        <f t="shared" si="0"/>
        <v>11</v>
      </c>
      <c r="B12" s="20" t="s">
        <v>598</v>
      </c>
      <c r="C12" s="5" t="s">
        <v>599</v>
      </c>
      <c r="D12" s="6">
        <v>2663</v>
      </c>
      <c r="E12" s="6">
        <v>1.105</v>
      </c>
      <c r="F12" s="6">
        <v>1.153</v>
      </c>
      <c r="G12" s="6">
        <v>0.125</v>
      </c>
      <c r="H12" s="6">
        <v>104</v>
      </c>
      <c r="I12" s="6" t="s">
        <v>12</v>
      </c>
      <c r="J12" s="6">
        <v>3.8300000000000001E-3</v>
      </c>
      <c r="K12" s="6">
        <v>0.40300000000000002</v>
      </c>
    </row>
    <row r="13" spans="1:11" ht="15" customHeight="1" thickBot="1" x14ac:dyDescent="0.3">
      <c r="A13" s="21">
        <f t="shared" si="0"/>
        <v>12</v>
      </c>
      <c r="B13" s="20" t="s">
        <v>600</v>
      </c>
      <c r="C13" s="5" t="s">
        <v>601</v>
      </c>
      <c r="D13" s="6">
        <v>960</v>
      </c>
      <c r="E13" s="6">
        <v>1.0840000000000001</v>
      </c>
      <c r="F13" s="6">
        <v>0.97199999999999998</v>
      </c>
      <c r="G13" s="6"/>
      <c r="H13" s="6">
        <v>0</v>
      </c>
      <c r="I13" s="6">
        <v>6.9</v>
      </c>
      <c r="J13" s="6">
        <v>4.0699999999999998E-3</v>
      </c>
      <c r="K13" s="6">
        <v>0.48499999999999999</v>
      </c>
    </row>
    <row r="14" spans="1:11" ht="15" customHeight="1" thickBot="1" x14ac:dyDescent="0.3">
      <c r="A14" s="21">
        <f t="shared" si="0"/>
        <v>13</v>
      </c>
      <c r="B14" s="20" t="s">
        <v>602</v>
      </c>
      <c r="C14" s="5" t="s">
        <v>603</v>
      </c>
      <c r="D14" s="6">
        <v>1930</v>
      </c>
      <c r="E14" s="6">
        <v>1.7729999999999999</v>
      </c>
      <c r="F14" s="6">
        <v>2.2349999999999999</v>
      </c>
      <c r="G14" s="6">
        <v>0.27500000000000002</v>
      </c>
      <c r="H14" s="6">
        <v>80</v>
      </c>
      <c r="I14" s="6">
        <v>6</v>
      </c>
      <c r="J14" s="6">
        <v>6.5599999999999999E-3</v>
      </c>
      <c r="K14" s="6">
        <v>0.79500000000000004</v>
      </c>
    </row>
    <row r="15" spans="1:11" ht="15" customHeight="1" thickBot="1" x14ac:dyDescent="0.3">
      <c r="A15" s="21">
        <f t="shared" si="0"/>
        <v>14</v>
      </c>
      <c r="B15" s="20" t="s">
        <v>604</v>
      </c>
      <c r="C15" s="5" t="s">
        <v>605</v>
      </c>
      <c r="D15" s="6">
        <v>230</v>
      </c>
      <c r="E15" s="6">
        <v>0.32100000000000001</v>
      </c>
      <c r="F15" s="6">
        <v>0.53300000000000003</v>
      </c>
      <c r="G15" s="6">
        <v>1.4E-2</v>
      </c>
      <c r="H15" s="6">
        <v>73</v>
      </c>
      <c r="I15" s="6">
        <v>6.7</v>
      </c>
      <c r="J15" s="6">
        <v>2.1000000000000001E-4</v>
      </c>
      <c r="K15" s="6">
        <v>6.0999999999999999E-2</v>
      </c>
    </row>
    <row r="16" spans="1:11" ht="15" customHeight="1" thickBot="1" x14ac:dyDescent="0.3">
      <c r="A16" s="21">
        <f t="shared" si="0"/>
        <v>15</v>
      </c>
      <c r="B16" s="20" t="s">
        <v>400</v>
      </c>
      <c r="C16" s="5" t="s">
        <v>401</v>
      </c>
      <c r="D16" s="6">
        <v>13312</v>
      </c>
      <c r="E16" s="6">
        <v>2.085</v>
      </c>
      <c r="F16" s="6">
        <v>2.5030000000000001</v>
      </c>
      <c r="G16" s="6">
        <v>0.71399999999999997</v>
      </c>
      <c r="H16" s="6">
        <v>238</v>
      </c>
      <c r="I16" s="6">
        <v>9.6</v>
      </c>
      <c r="J16" s="6">
        <v>4.0390000000000002E-2</v>
      </c>
      <c r="K16" s="6">
        <v>1.2629999999999999</v>
      </c>
    </row>
    <row r="17" spans="1:11" ht="15" customHeight="1" thickBot="1" x14ac:dyDescent="0.3">
      <c r="A17" s="21">
        <f t="shared" si="0"/>
        <v>16</v>
      </c>
      <c r="B17" s="20" t="s">
        <v>90</v>
      </c>
      <c r="C17" s="5" t="s">
        <v>91</v>
      </c>
      <c r="D17" s="6">
        <v>885</v>
      </c>
      <c r="E17" s="6">
        <v>1.3540000000000001</v>
      </c>
      <c r="F17" s="6">
        <v>1.752</v>
      </c>
      <c r="G17" s="6">
        <v>7.0999999999999994E-2</v>
      </c>
      <c r="H17" s="6">
        <v>28</v>
      </c>
      <c r="I17" s="6">
        <v>8.8000000000000007</v>
      </c>
      <c r="J17" s="6">
        <v>1.33E-3</v>
      </c>
      <c r="K17" s="6">
        <v>0.44700000000000001</v>
      </c>
    </row>
    <row r="18" spans="1:11" ht="15" customHeight="1" thickBot="1" x14ac:dyDescent="0.3">
      <c r="A18" s="21">
        <f t="shared" si="0"/>
        <v>17</v>
      </c>
      <c r="B18" s="20" t="s">
        <v>606</v>
      </c>
      <c r="C18" s="5" t="s">
        <v>607</v>
      </c>
      <c r="D18" s="6">
        <v>38</v>
      </c>
      <c r="E18" s="6">
        <v>0.14399999999999999</v>
      </c>
      <c r="F18" s="6"/>
      <c r="G18" s="6">
        <v>3.5999999999999997E-2</v>
      </c>
      <c r="H18" s="6">
        <v>55</v>
      </c>
      <c r="I18" s="6"/>
      <c r="J18" s="6">
        <v>8.0000000000000007E-5</v>
      </c>
      <c r="K18" s="6"/>
    </row>
    <row r="19" spans="1:11" ht="15" customHeight="1" thickBot="1" x14ac:dyDescent="0.3">
      <c r="A19" s="21">
        <f t="shared" si="0"/>
        <v>18</v>
      </c>
      <c r="B19" s="20" t="s">
        <v>608</v>
      </c>
      <c r="C19" s="5" t="s">
        <v>609</v>
      </c>
      <c r="D19" s="6">
        <v>32</v>
      </c>
      <c r="E19" s="6">
        <v>9.2999999999999999E-2</v>
      </c>
      <c r="F19" s="6"/>
      <c r="G19" s="6">
        <v>0</v>
      </c>
      <c r="H19" s="6">
        <v>113</v>
      </c>
      <c r="I19" s="6"/>
      <c r="J19" s="6">
        <v>5.0000000000000002E-5</v>
      </c>
      <c r="K19" s="6"/>
    </row>
    <row r="20" spans="1:11" ht="15" customHeight="1" thickBot="1" x14ac:dyDescent="0.3">
      <c r="A20" s="21">
        <f t="shared" si="0"/>
        <v>19</v>
      </c>
      <c r="B20" s="20" t="s">
        <v>610</v>
      </c>
      <c r="C20" s="8" t="s">
        <v>611</v>
      </c>
      <c r="D20" s="9">
        <v>44</v>
      </c>
      <c r="E20" s="9">
        <v>0.31900000000000001</v>
      </c>
      <c r="F20" s="9"/>
      <c r="G20" s="9">
        <v>8.2000000000000003E-2</v>
      </c>
      <c r="H20" s="9">
        <v>49</v>
      </c>
      <c r="I20" s="9"/>
      <c r="J20" s="9">
        <v>4.0000000000000003E-5</v>
      </c>
      <c r="K20" s="9"/>
    </row>
    <row r="21" spans="1:11" ht="15" customHeight="1" thickBot="1" x14ac:dyDescent="0.3">
      <c r="A21" s="21">
        <f t="shared" si="0"/>
        <v>20</v>
      </c>
      <c r="B21" s="20" t="s">
        <v>612</v>
      </c>
      <c r="C21" s="5" t="s">
        <v>613</v>
      </c>
      <c r="D21" s="6">
        <v>1713</v>
      </c>
      <c r="E21" s="6">
        <v>1.359</v>
      </c>
      <c r="F21" s="6">
        <v>1.431</v>
      </c>
      <c r="G21" s="6">
        <v>0.28699999999999998</v>
      </c>
      <c r="H21" s="6">
        <v>122</v>
      </c>
      <c r="I21" s="6">
        <v>6.2</v>
      </c>
      <c r="J21" s="6">
        <v>4.7299999999999998E-3</v>
      </c>
      <c r="K21" s="6">
        <v>0.44700000000000001</v>
      </c>
    </row>
    <row r="22" spans="1:11" ht="15" customHeight="1" thickBot="1" x14ac:dyDescent="0.3">
      <c r="A22" s="21">
        <f t="shared" si="0"/>
        <v>21</v>
      </c>
      <c r="B22" s="20" t="s">
        <v>614</v>
      </c>
      <c r="C22" s="5" t="s">
        <v>615</v>
      </c>
      <c r="D22" s="6">
        <v>1426</v>
      </c>
      <c r="E22" s="6">
        <v>1.3520000000000001</v>
      </c>
      <c r="F22" s="6">
        <v>1.6040000000000001</v>
      </c>
      <c r="G22" s="6">
        <v>0.1</v>
      </c>
      <c r="H22" s="6">
        <v>130</v>
      </c>
      <c r="I22" s="6">
        <v>5.2</v>
      </c>
      <c r="J22" s="6">
        <v>3.9100000000000003E-3</v>
      </c>
      <c r="K22" s="6">
        <v>0.40300000000000002</v>
      </c>
    </row>
    <row r="23" spans="1:11" ht="15" customHeight="1" thickBot="1" x14ac:dyDescent="0.3">
      <c r="A23" s="21">
        <f t="shared" si="0"/>
        <v>22</v>
      </c>
      <c r="B23" s="20" t="s">
        <v>164</v>
      </c>
      <c r="C23" s="5" t="s">
        <v>165</v>
      </c>
      <c r="D23" s="6">
        <v>59</v>
      </c>
      <c r="E23" s="6">
        <v>0.36</v>
      </c>
      <c r="F23" s="6">
        <v>0.39800000000000002</v>
      </c>
      <c r="G23" s="6">
        <v>0.14599999999999999</v>
      </c>
      <c r="H23" s="6">
        <v>48</v>
      </c>
      <c r="I23" s="6"/>
      <c r="J23" s="6">
        <v>3.3E-4</v>
      </c>
      <c r="K23" s="6">
        <v>0.14599999999999999</v>
      </c>
    </row>
    <row r="24" spans="1:11" ht="15" customHeight="1" thickBot="1" x14ac:dyDescent="0.3">
      <c r="A24" s="21">
        <f t="shared" si="0"/>
        <v>23</v>
      </c>
      <c r="B24" s="20" t="s">
        <v>412</v>
      </c>
      <c r="C24" s="5" t="s">
        <v>413</v>
      </c>
      <c r="D24" s="6">
        <v>670</v>
      </c>
      <c r="E24" s="6">
        <v>0.871</v>
      </c>
      <c r="F24" s="6">
        <v>0.84499999999999997</v>
      </c>
      <c r="G24" s="6">
        <v>0.27700000000000002</v>
      </c>
      <c r="H24" s="6">
        <v>47</v>
      </c>
      <c r="I24" s="6">
        <v>9.8000000000000007</v>
      </c>
      <c r="J24" s="6">
        <v>1.5900000000000001E-3</v>
      </c>
      <c r="K24" s="6">
        <v>0.374</v>
      </c>
    </row>
    <row r="25" spans="1:11" ht="15" customHeight="1" thickBot="1" x14ac:dyDescent="0.3">
      <c r="A25" s="21">
        <f t="shared" si="0"/>
        <v>24</v>
      </c>
      <c r="B25" s="20" t="s">
        <v>616</v>
      </c>
      <c r="C25" s="5" t="s">
        <v>617</v>
      </c>
      <c r="D25" s="6">
        <v>714</v>
      </c>
      <c r="E25" s="6">
        <v>0.90200000000000002</v>
      </c>
      <c r="F25" s="6">
        <v>1.1000000000000001</v>
      </c>
      <c r="G25" s="6">
        <v>0.113</v>
      </c>
      <c r="H25" s="6">
        <v>62</v>
      </c>
      <c r="I25" s="6">
        <v>6.8</v>
      </c>
      <c r="J25" s="6">
        <v>2.0799999999999998E-3</v>
      </c>
      <c r="K25" s="6">
        <v>0.38300000000000001</v>
      </c>
    </row>
    <row r="26" spans="1:11" ht="15" customHeight="1" thickBot="1" x14ac:dyDescent="0.3">
      <c r="A26" s="21">
        <f t="shared" si="0"/>
        <v>25</v>
      </c>
      <c r="B26" s="20" t="s">
        <v>618</v>
      </c>
      <c r="C26" s="5" t="s">
        <v>619</v>
      </c>
      <c r="D26" s="6">
        <v>263</v>
      </c>
      <c r="E26" s="6">
        <v>0.36199999999999999</v>
      </c>
      <c r="F26" s="6">
        <v>0.45700000000000002</v>
      </c>
      <c r="G26" s="6">
        <v>0.26700000000000002</v>
      </c>
      <c r="H26" s="6">
        <v>45</v>
      </c>
      <c r="I26" s="6" t="s">
        <v>12</v>
      </c>
      <c r="J26" s="6">
        <v>4.8999999999999998E-4</v>
      </c>
      <c r="K26" s="6">
        <v>0.26800000000000002</v>
      </c>
    </row>
    <row r="27" spans="1:11" ht="15" customHeight="1" thickBot="1" x14ac:dyDescent="0.3">
      <c r="A27" s="21">
        <f t="shared" si="0"/>
        <v>26</v>
      </c>
      <c r="B27" s="20" t="s">
        <v>182</v>
      </c>
      <c r="C27" s="5" t="s">
        <v>183</v>
      </c>
      <c r="D27" s="6">
        <v>127</v>
      </c>
      <c r="E27" s="6">
        <v>0.34799999999999998</v>
      </c>
      <c r="F27" s="6">
        <v>0.32500000000000001</v>
      </c>
      <c r="G27" s="6">
        <v>0.111</v>
      </c>
      <c r="H27" s="6">
        <v>18</v>
      </c>
      <c r="I27" s="6" t="s">
        <v>12</v>
      </c>
      <c r="J27" s="6">
        <v>2.4000000000000001E-4</v>
      </c>
      <c r="K27" s="6">
        <v>0.105</v>
      </c>
    </row>
    <row r="28" spans="1:11" ht="15" customHeight="1" thickBot="1" x14ac:dyDescent="0.3">
      <c r="A28" s="21">
        <f t="shared" si="0"/>
        <v>27</v>
      </c>
      <c r="B28" s="20" t="s">
        <v>620</v>
      </c>
      <c r="C28" s="5" t="s">
        <v>621</v>
      </c>
      <c r="D28" s="6">
        <v>7542</v>
      </c>
      <c r="E28" s="6">
        <v>1.2350000000000001</v>
      </c>
      <c r="F28" s="6">
        <v>1.96</v>
      </c>
      <c r="G28" s="6">
        <v>0.14399999999999999</v>
      </c>
      <c r="H28" s="6">
        <v>271</v>
      </c>
      <c r="I28" s="6" t="s">
        <v>12</v>
      </c>
      <c r="J28" s="6">
        <v>1.282E-2</v>
      </c>
      <c r="K28" s="6">
        <v>0.69599999999999995</v>
      </c>
    </row>
    <row r="29" spans="1:11" ht="15" customHeight="1" thickBot="1" x14ac:dyDescent="0.3">
      <c r="A29" s="21">
        <f t="shared" si="0"/>
        <v>28</v>
      </c>
      <c r="B29" s="20" t="s">
        <v>622</v>
      </c>
      <c r="C29" s="5" t="s">
        <v>623</v>
      </c>
      <c r="D29" s="6">
        <v>173</v>
      </c>
      <c r="E29" s="6">
        <v>0.15</v>
      </c>
      <c r="F29" s="6">
        <v>0.22800000000000001</v>
      </c>
      <c r="G29" s="6">
        <v>0</v>
      </c>
      <c r="H29" s="6">
        <v>63</v>
      </c>
      <c r="I29" s="6">
        <v>6.3</v>
      </c>
      <c r="J29" s="6">
        <v>4.8000000000000001E-4</v>
      </c>
      <c r="K29" s="6">
        <v>7.0999999999999994E-2</v>
      </c>
    </row>
    <row r="30" spans="1:11" ht="15" customHeight="1" thickBot="1" x14ac:dyDescent="0.3">
      <c r="A30" s="21">
        <f t="shared" si="0"/>
        <v>29</v>
      </c>
      <c r="B30" s="20" t="s">
        <v>624</v>
      </c>
      <c r="C30" s="5" t="s">
        <v>625</v>
      </c>
      <c r="D30" s="6">
        <v>36</v>
      </c>
      <c r="E30" s="6">
        <v>0.06</v>
      </c>
      <c r="F30" s="6"/>
      <c r="G30" s="6">
        <v>8.0000000000000002E-3</v>
      </c>
      <c r="H30" s="6">
        <v>126</v>
      </c>
      <c r="I30" s="6"/>
      <c r="J30" s="6">
        <v>1.7000000000000001E-4</v>
      </c>
      <c r="K30" s="6"/>
    </row>
    <row r="31" spans="1:11" ht="15" customHeight="1" thickBot="1" x14ac:dyDescent="0.3">
      <c r="A31" s="21">
        <f t="shared" si="0"/>
        <v>30</v>
      </c>
      <c r="B31" s="20" t="s">
        <v>626</v>
      </c>
      <c r="C31" s="5" t="s">
        <v>627</v>
      </c>
      <c r="D31" s="6">
        <v>700</v>
      </c>
      <c r="E31" s="6">
        <v>0.35699999999999998</v>
      </c>
      <c r="F31" s="6">
        <v>0.32800000000000001</v>
      </c>
      <c r="G31" s="6">
        <v>6.6000000000000003E-2</v>
      </c>
      <c r="H31" s="6">
        <v>167</v>
      </c>
      <c r="I31" s="6">
        <v>8.8000000000000007</v>
      </c>
      <c r="J31" s="6">
        <v>1.91E-3</v>
      </c>
      <c r="K31" s="6">
        <v>0.13600000000000001</v>
      </c>
    </row>
    <row r="32" spans="1:11" ht="15" customHeight="1" thickBot="1" x14ac:dyDescent="0.3">
      <c r="A32" s="21">
        <f t="shared" si="0"/>
        <v>31</v>
      </c>
      <c r="B32" s="20" t="s">
        <v>628</v>
      </c>
      <c r="C32" s="5" t="s">
        <v>629</v>
      </c>
      <c r="D32" s="6">
        <v>159</v>
      </c>
      <c r="E32" s="6">
        <v>1.1819999999999999</v>
      </c>
      <c r="F32" s="6">
        <v>0.84099999999999997</v>
      </c>
      <c r="G32" s="6">
        <v>0.03</v>
      </c>
      <c r="H32" s="6">
        <v>33</v>
      </c>
      <c r="I32" s="6">
        <v>3</v>
      </c>
      <c r="J32" s="6">
        <v>1.23E-3</v>
      </c>
      <c r="K32" s="6">
        <v>0.38600000000000001</v>
      </c>
    </row>
    <row r="33" spans="1:11" ht="15" customHeight="1" thickBot="1" x14ac:dyDescent="0.3">
      <c r="A33" s="21">
        <f t="shared" si="0"/>
        <v>32</v>
      </c>
      <c r="B33" s="20" t="s">
        <v>630</v>
      </c>
      <c r="C33" s="5" t="s">
        <v>631</v>
      </c>
      <c r="D33" s="6">
        <v>3968</v>
      </c>
      <c r="E33" s="6">
        <v>1.194</v>
      </c>
      <c r="F33" s="6">
        <v>1.6559999999999999</v>
      </c>
      <c r="G33" s="6">
        <v>0.23400000000000001</v>
      </c>
      <c r="H33" s="6">
        <v>158</v>
      </c>
      <c r="I33" s="6" t="s">
        <v>12</v>
      </c>
      <c r="J33" s="6">
        <v>5.9699999999999996E-3</v>
      </c>
      <c r="K33" s="6">
        <v>0.64200000000000002</v>
      </c>
    </row>
    <row r="34" spans="1:11" ht="15" customHeight="1" thickBot="1" x14ac:dyDescent="0.3">
      <c r="A34" s="21">
        <f t="shared" si="0"/>
        <v>33</v>
      </c>
      <c r="B34" s="20" t="s">
        <v>632</v>
      </c>
      <c r="C34" s="5" t="s">
        <v>633</v>
      </c>
      <c r="D34" s="6">
        <v>241</v>
      </c>
      <c r="E34" s="6">
        <v>0.76800000000000002</v>
      </c>
      <c r="F34" s="6">
        <v>0.83799999999999997</v>
      </c>
      <c r="G34" s="6">
        <v>0.13300000000000001</v>
      </c>
      <c r="H34" s="6">
        <v>45</v>
      </c>
      <c r="I34" s="6">
        <v>4.2</v>
      </c>
      <c r="J34" s="6">
        <v>1.5900000000000001E-3</v>
      </c>
      <c r="K34" s="6">
        <v>0.41599999999999998</v>
      </c>
    </row>
    <row r="35" spans="1:11" ht="15" customHeight="1" thickBot="1" x14ac:dyDescent="0.3">
      <c r="A35" s="21">
        <f t="shared" si="0"/>
        <v>34</v>
      </c>
      <c r="B35" s="20" t="s">
        <v>454</v>
      </c>
      <c r="C35" s="5" t="s">
        <v>455</v>
      </c>
      <c r="D35" s="6">
        <v>1860</v>
      </c>
      <c r="E35" s="6">
        <v>3.1</v>
      </c>
      <c r="F35" s="6">
        <v>3.76</v>
      </c>
      <c r="G35" s="6">
        <v>0.113</v>
      </c>
      <c r="H35" s="6">
        <v>186</v>
      </c>
      <c r="I35" s="6">
        <v>3.5</v>
      </c>
      <c r="J35" s="6">
        <v>6.0600000000000003E-3</v>
      </c>
      <c r="K35" s="6">
        <v>0.70899999999999996</v>
      </c>
    </row>
    <row r="36" spans="1:11" ht="15" customHeight="1" thickBot="1" x14ac:dyDescent="0.3">
      <c r="A36" s="21">
        <f t="shared" si="0"/>
        <v>35</v>
      </c>
      <c r="B36" s="20" t="s">
        <v>634</v>
      </c>
      <c r="C36" s="5" t="s">
        <v>635</v>
      </c>
      <c r="D36" s="6">
        <v>10732</v>
      </c>
      <c r="E36" s="6">
        <v>1.9279999999999999</v>
      </c>
      <c r="F36" s="6">
        <v>2.085</v>
      </c>
      <c r="G36" s="6">
        <v>0.28799999999999998</v>
      </c>
      <c r="H36" s="6">
        <v>267</v>
      </c>
      <c r="I36" s="6">
        <v>9.8000000000000007</v>
      </c>
      <c r="J36" s="6">
        <v>2.8309999999999998E-2</v>
      </c>
      <c r="K36" s="6">
        <v>0.99</v>
      </c>
    </row>
    <row r="37" spans="1:11" ht="15" customHeight="1" thickBot="1" x14ac:dyDescent="0.3">
      <c r="A37" s="21">
        <f t="shared" si="0"/>
        <v>36</v>
      </c>
      <c r="B37" s="20" t="s">
        <v>214</v>
      </c>
      <c r="C37" s="5" t="s">
        <v>215</v>
      </c>
      <c r="D37" s="6">
        <v>1771</v>
      </c>
      <c r="E37" s="6">
        <v>1.518</v>
      </c>
      <c r="F37" s="6">
        <v>1.643</v>
      </c>
      <c r="G37" s="6">
        <v>9.9000000000000005E-2</v>
      </c>
      <c r="H37" s="6">
        <v>91</v>
      </c>
      <c r="I37" s="6">
        <v>7.1</v>
      </c>
      <c r="J37" s="6">
        <v>6.0099999999999997E-3</v>
      </c>
      <c r="K37" s="6">
        <v>0.67500000000000004</v>
      </c>
    </row>
    <row r="38" spans="1:11" ht="15" customHeight="1" thickBot="1" x14ac:dyDescent="0.3">
      <c r="A38" s="21">
        <f t="shared" si="0"/>
        <v>37</v>
      </c>
      <c r="B38" s="20" t="s">
        <v>636</v>
      </c>
      <c r="C38" s="5" t="s">
        <v>637</v>
      </c>
      <c r="D38" s="6">
        <v>154</v>
      </c>
      <c r="E38" s="6">
        <v>0.28299999999999997</v>
      </c>
      <c r="F38" s="6">
        <v>0.55100000000000005</v>
      </c>
      <c r="G38" s="6">
        <v>0</v>
      </c>
      <c r="H38" s="6">
        <v>27</v>
      </c>
      <c r="I38" s="6">
        <v>7.2</v>
      </c>
      <c r="J38" s="6">
        <v>2.9E-4</v>
      </c>
      <c r="K38" s="6">
        <v>0.155</v>
      </c>
    </row>
    <row r="39" spans="1:11" ht="15" customHeight="1" thickBot="1" x14ac:dyDescent="0.3">
      <c r="A39" s="21">
        <f t="shared" si="0"/>
        <v>38</v>
      </c>
      <c r="B39" s="20" t="s">
        <v>638</v>
      </c>
      <c r="C39" s="5" t="s">
        <v>639</v>
      </c>
      <c r="D39" s="6">
        <v>910</v>
      </c>
      <c r="E39" s="6">
        <v>0.51900000000000002</v>
      </c>
      <c r="F39" s="6">
        <v>0.76300000000000001</v>
      </c>
      <c r="G39" s="6">
        <v>6.7000000000000004E-2</v>
      </c>
      <c r="H39" s="6">
        <v>89</v>
      </c>
      <c r="I39" s="6">
        <v>7.5</v>
      </c>
      <c r="J39" s="6">
        <v>1.6299999999999999E-3</v>
      </c>
      <c r="K39" s="6">
        <v>0.192</v>
      </c>
    </row>
    <row r="40" spans="1:11" ht="15" customHeight="1" thickBot="1" x14ac:dyDescent="0.3">
      <c r="A40" s="21">
        <f t="shared" si="0"/>
        <v>39</v>
      </c>
      <c r="B40" s="20" t="s">
        <v>640</v>
      </c>
      <c r="C40" s="8" t="s">
        <v>641</v>
      </c>
      <c r="D40" s="9">
        <v>304</v>
      </c>
      <c r="E40" s="9">
        <v>2.1219999999999999</v>
      </c>
      <c r="F40" s="9">
        <v>1.6719999999999999</v>
      </c>
      <c r="G40" s="9">
        <v>0.33300000000000002</v>
      </c>
      <c r="H40" s="9">
        <v>27</v>
      </c>
      <c r="I40" s="9">
        <v>3.6</v>
      </c>
      <c r="J40" s="9">
        <v>7.6000000000000004E-4</v>
      </c>
      <c r="K40" s="9">
        <v>0.314</v>
      </c>
    </row>
    <row r="41" spans="1:11" ht="15" customHeight="1" thickBot="1" x14ac:dyDescent="0.3">
      <c r="A41" s="21">
        <f t="shared" si="0"/>
        <v>40</v>
      </c>
      <c r="B41" s="20" t="s">
        <v>642</v>
      </c>
      <c r="C41" s="5" t="s">
        <v>643</v>
      </c>
      <c r="D41" s="6">
        <v>224</v>
      </c>
      <c r="E41" s="6">
        <v>0.79100000000000004</v>
      </c>
      <c r="F41" s="6">
        <v>0.72299999999999998</v>
      </c>
      <c r="G41" s="6">
        <v>0.17199999999999999</v>
      </c>
      <c r="H41" s="6">
        <v>64</v>
      </c>
      <c r="I41" s="6">
        <v>3</v>
      </c>
      <c r="J41" s="6">
        <v>1.5399999999999999E-3</v>
      </c>
      <c r="K41" s="6">
        <v>0.3</v>
      </c>
    </row>
    <row r="42" spans="1:11" ht="15" customHeight="1" thickBot="1" x14ac:dyDescent="0.3">
      <c r="A42" s="21">
        <f t="shared" si="0"/>
        <v>41</v>
      </c>
      <c r="B42" s="20" t="s">
        <v>644</v>
      </c>
      <c r="C42" s="5" t="s">
        <v>645</v>
      </c>
      <c r="D42" s="6">
        <v>115</v>
      </c>
      <c r="E42" s="6">
        <v>0.28299999999999997</v>
      </c>
      <c r="F42" s="6">
        <v>0.36099999999999999</v>
      </c>
      <c r="G42" s="6">
        <v>0.128</v>
      </c>
      <c r="H42" s="6">
        <v>47</v>
      </c>
      <c r="I42" s="6">
        <v>4</v>
      </c>
      <c r="J42" s="6">
        <v>3.4000000000000002E-4</v>
      </c>
      <c r="K42" s="6">
        <v>6.9000000000000006E-2</v>
      </c>
    </row>
    <row r="43" spans="1:11" ht="15" customHeight="1" thickBot="1" x14ac:dyDescent="0.3">
      <c r="A43" s="21">
        <f t="shared" si="0"/>
        <v>42</v>
      </c>
      <c r="B43" s="20" t="s">
        <v>646</v>
      </c>
      <c r="C43" s="5" t="s">
        <v>647</v>
      </c>
      <c r="D43" s="6">
        <v>458</v>
      </c>
      <c r="E43" s="6">
        <v>0.91600000000000004</v>
      </c>
      <c r="F43" s="6">
        <v>0.84299999999999997</v>
      </c>
      <c r="G43" s="6">
        <v>0.121</v>
      </c>
      <c r="H43" s="6">
        <v>66</v>
      </c>
      <c r="I43" s="6">
        <v>6.3</v>
      </c>
      <c r="J43" s="6">
        <v>1.1000000000000001E-3</v>
      </c>
      <c r="K43" s="6">
        <v>0.223</v>
      </c>
    </row>
    <row r="44" spans="1:11" ht="15" customHeight="1" thickBot="1" x14ac:dyDescent="0.3">
      <c r="A44" s="21">
        <f t="shared" si="0"/>
        <v>43</v>
      </c>
      <c r="B44" s="20" t="s">
        <v>37</v>
      </c>
      <c r="C44" s="5" t="s">
        <v>38</v>
      </c>
      <c r="D44" s="6">
        <v>240</v>
      </c>
      <c r="E44" s="6">
        <v>0.47899999999999998</v>
      </c>
      <c r="F44" s="6">
        <v>0.57099999999999995</v>
      </c>
      <c r="G44" s="6">
        <v>0.19400000000000001</v>
      </c>
      <c r="H44" s="6">
        <v>31</v>
      </c>
      <c r="I44" s="6">
        <v>7.4</v>
      </c>
      <c r="J44" s="6">
        <v>8.7000000000000001E-4</v>
      </c>
      <c r="K44" s="6">
        <v>0.28000000000000003</v>
      </c>
    </row>
    <row r="45" spans="1:11" ht="15" customHeight="1" thickBot="1" x14ac:dyDescent="0.3">
      <c r="A45" s="21">
        <f t="shared" si="0"/>
        <v>44</v>
      </c>
      <c r="B45" s="20" t="s">
        <v>648</v>
      </c>
      <c r="C45" s="5" t="s">
        <v>649</v>
      </c>
      <c r="D45" s="6">
        <v>14</v>
      </c>
      <c r="E45" s="6">
        <v>0.22</v>
      </c>
      <c r="F45" s="6"/>
      <c r="G45" s="6">
        <v>0</v>
      </c>
      <c r="H45" s="6">
        <v>30</v>
      </c>
      <c r="I45" s="6"/>
      <c r="J45" s="6">
        <v>3.0000000000000001E-5</v>
      </c>
      <c r="K45" s="6"/>
    </row>
    <row r="46" spans="1:11" ht="15" customHeight="1" thickBot="1" x14ac:dyDescent="0.3">
      <c r="A46" s="21">
        <f t="shared" si="0"/>
        <v>45</v>
      </c>
      <c r="B46" s="20" t="s">
        <v>650</v>
      </c>
      <c r="C46" s="5" t="s">
        <v>651</v>
      </c>
      <c r="D46" s="6">
        <v>890</v>
      </c>
      <c r="E46" s="6">
        <v>0.48299999999999998</v>
      </c>
      <c r="F46" s="6">
        <v>0.70799999999999996</v>
      </c>
      <c r="G46" s="6">
        <v>4.9000000000000002E-2</v>
      </c>
      <c r="H46" s="6">
        <v>41</v>
      </c>
      <c r="I46" s="6" t="s">
        <v>12</v>
      </c>
      <c r="J46" s="6">
        <v>1.1100000000000001E-3</v>
      </c>
      <c r="K46" s="6">
        <v>0.23899999999999999</v>
      </c>
    </row>
    <row r="47" spans="1:11" ht="15" customHeight="1" thickBot="1" x14ac:dyDescent="0.3">
      <c r="A47" s="21">
        <f t="shared" si="0"/>
        <v>46</v>
      </c>
      <c r="B47" s="20" t="s">
        <v>652</v>
      </c>
      <c r="C47" s="5" t="s">
        <v>653</v>
      </c>
      <c r="D47" s="6">
        <v>240</v>
      </c>
      <c r="E47" s="6">
        <v>1.032</v>
      </c>
      <c r="F47" s="6"/>
      <c r="G47" s="6">
        <v>0.16200000000000001</v>
      </c>
      <c r="H47" s="6">
        <v>80</v>
      </c>
      <c r="I47" s="6">
        <v>2.7</v>
      </c>
      <c r="J47" s="6">
        <v>8.3000000000000001E-4</v>
      </c>
      <c r="K47" s="6"/>
    </row>
    <row r="48" spans="1:11" ht="15" customHeight="1" thickBot="1" x14ac:dyDescent="0.3">
      <c r="A48" s="21">
        <f t="shared" si="0"/>
        <v>47</v>
      </c>
      <c r="B48" s="20" t="s">
        <v>654</v>
      </c>
      <c r="C48" s="5" t="s">
        <v>655</v>
      </c>
      <c r="D48" s="6">
        <v>318</v>
      </c>
      <c r="E48" s="6">
        <v>0.22500000000000001</v>
      </c>
      <c r="F48" s="6">
        <v>0.27</v>
      </c>
      <c r="G48" s="6">
        <v>8.5999999999999993E-2</v>
      </c>
      <c r="H48" s="6">
        <v>105</v>
      </c>
      <c r="I48" s="6">
        <v>5.7</v>
      </c>
      <c r="J48" s="6">
        <v>1.0300000000000001E-3</v>
      </c>
      <c r="K48" s="6">
        <v>8.8999999999999996E-2</v>
      </c>
    </row>
    <row r="49" spans="1:11" ht="15" customHeight="1" thickBot="1" x14ac:dyDescent="0.3">
      <c r="A49" s="21">
        <f t="shared" si="0"/>
        <v>48</v>
      </c>
      <c r="B49" s="20" t="s">
        <v>476</v>
      </c>
      <c r="C49" s="5" t="s">
        <v>477</v>
      </c>
      <c r="D49" s="6">
        <v>1329</v>
      </c>
      <c r="E49" s="6">
        <v>1.1599999999999999</v>
      </c>
      <c r="F49" s="6">
        <v>1.47</v>
      </c>
      <c r="G49" s="6">
        <v>0.40500000000000003</v>
      </c>
      <c r="H49" s="6">
        <v>37</v>
      </c>
      <c r="I49" s="6" t="s">
        <v>12</v>
      </c>
      <c r="J49" s="6">
        <v>3.0699999999999998E-3</v>
      </c>
      <c r="K49" s="6">
        <v>0.79900000000000004</v>
      </c>
    </row>
    <row r="50" spans="1:11" ht="15" customHeight="1" thickBot="1" x14ac:dyDescent="0.3">
      <c r="A50" s="21">
        <f>A49+1</f>
        <v>49</v>
      </c>
      <c r="B50" s="20" t="s">
        <v>656</v>
      </c>
      <c r="C50" s="5" t="s">
        <v>657</v>
      </c>
      <c r="D50" s="6">
        <v>369</v>
      </c>
      <c r="E50" s="6">
        <v>0.81499999999999995</v>
      </c>
      <c r="F50" s="6">
        <v>0.97</v>
      </c>
      <c r="G50" s="6">
        <v>8.3000000000000004E-2</v>
      </c>
      <c r="H50" s="6">
        <v>36</v>
      </c>
      <c r="I50" s="6">
        <v>6.4</v>
      </c>
      <c r="J50" s="6">
        <v>9.2000000000000003E-4</v>
      </c>
      <c r="K50" s="6">
        <v>0.28499999999999998</v>
      </c>
    </row>
    <row r="51" spans="1:11" ht="15" customHeight="1" thickBot="1" x14ac:dyDescent="0.3">
      <c r="A51" s="21">
        <f t="shared" si="0"/>
        <v>50</v>
      </c>
      <c r="B51" s="20" t="s">
        <v>658</v>
      </c>
      <c r="C51" s="5" t="s">
        <v>659</v>
      </c>
      <c r="D51" s="6">
        <v>918</v>
      </c>
      <c r="E51" s="6">
        <v>2.2189999999999999</v>
      </c>
      <c r="F51" s="6">
        <v>3.2349999999999999</v>
      </c>
      <c r="G51" s="6">
        <v>0.24099999999999999</v>
      </c>
      <c r="H51" s="6">
        <v>29</v>
      </c>
      <c r="I51" s="6">
        <v>5.8</v>
      </c>
      <c r="J51" s="6">
        <v>1.8699999999999999E-3</v>
      </c>
      <c r="K51" s="6">
        <v>0.629</v>
      </c>
    </row>
    <row r="52" spans="1:11" ht="15" customHeight="1" thickBot="1" x14ac:dyDescent="0.3">
      <c r="A52" s="21">
        <f t="shared" si="0"/>
        <v>51</v>
      </c>
      <c r="B52" s="20" t="s">
        <v>660</v>
      </c>
      <c r="C52" s="5" t="s">
        <v>661</v>
      </c>
      <c r="D52" s="6">
        <v>932</v>
      </c>
      <c r="E52" s="6">
        <v>0.79900000000000004</v>
      </c>
      <c r="F52" s="6">
        <v>0.84099999999999997</v>
      </c>
      <c r="G52" s="6">
        <v>0.38700000000000001</v>
      </c>
      <c r="H52" s="6">
        <v>75</v>
      </c>
      <c r="I52" s="6">
        <v>8</v>
      </c>
      <c r="J52" s="6">
        <v>3.0000000000000001E-3</v>
      </c>
      <c r="K52" s="6">
        <v>0.439</v>
      </c>
    </row>
    <row r="53" spans="1:11" ht="15" customHeight="1" thickBot="1" x14ac:dyDescent="0.3">
      <c r="A53" s="21">
        <f t="shared" si="0"/>
        <v>52</v>
      </c>
      <c r="B53" s="20" t="s">
        <v>662</v>
      </c>
      <c r="C53" s="5" t="s">
        <v>663</v>
      </c>
      <c r="D53" s="6">
        <v>32</v>
      </c>
      <c r="E53" s="6">
        <v>5.2999999999999999E-2</v>
      </c>
      <c r="F53" s="6">
        <v>0.125</v>
      </c>
      <c r="G53" s="6">
        <v>0</v>
      </c>
      <c r="H53" s="6">
        <v>10</v>
      </c>
      <c r="I53" s="6"/>
      <c r="J53" s="6">
        <v>3.0000000000000001E-5</v>
      </c>
      <c r="K53" s="6">
        <v>0.03</v>
      </c>
    </row>
    <row r="54" spans="1:11" ht="15" customHeight="1" thickBot="1" x14ac:dyDescent="0.3">
      <c r="A54" s="21">
        <f t="shared" si="0"/>
        <v>53</v>
      </c>
      <c r="B54" s="20" t="s">
        <v>664</v>
      </c>
      <c r="C54" s="5" t="s">
        <v>665</v>
      </c>
      <c r="D54" s="6">
        <v>62</v>
      </c>
      <c r="E54" s="6">
        <v>0.13600000000000001</v>
      </c>
      <c r="F54" s="6"/>
      <c r="G54" s="6">
        <v>2.1000000000000001E-2</v>
      </c>
      <c r="H54" s="6">
        <v>94</v>
      </c>
      <c r="I54" s="6"/>
      <c r="J54" s="6">
        <v>8.0000000000000007E-5</v>
      </c>
      <c r="K54" s="6"/>
    </row>
    <row r="55" spans="1:11" ht="15" customHeight="1" thickBot="1" x14ac:dyDescent="0.3">
      <c r="A55" s="21">
        <f t="shared" si="0"/>
        <v>54</v>
      </c>
      <c r="B55" s="20" t="s">
        <v>666</v>
      </c>
      <c r="C55" s="5" t="s">
        <v>667</v>
      </c>
      <c r="D55" s="6">
        <v>383</v>
      </c>
      <c r="E55" s="6">
        <v>0.94199999999999995</v>
      </c>
      <c r="F55" s="6">
        <v>1.069</v>
      </c>
      <c r="G55" s="6">
        <v>0.25</v>
      </c>
      <c r="H55" s="6">
        <v>24</v>
      </c>
      <c r="I55" s="6">
        <v>7.5</v>
      </c>
      <c r="J55" s="6">
        <v>9.2000000000000003E-4</v>
      </c>
      <c r="K55" s="6">
        <v>0.36399999999999999</v>
      </c>
    </row>
    <row r="56" spans="1:11" ht="15" customHeight="1" thickBot="1" x14ac:dyDescent="0.3">
      <c r="A56" s="21">
        <f t="shared" si="0"/>
        <v>55</v>
      </c>
      <c r="B56" s="20" t="s">
        <v>668</v>
      </c>
      <c r="C56" s="5" t="s">
        <v>669</v>
      </c>
      <c r="D56" s="6">
        <v>1074</v>
      </c>
      <c r="E56" s="6">
        <v>1.508</v>
      </c>
      <c r="F56" s="6">
        <v>1.2290000000000001</v>
      </c>
      <c r="G56" s="6">
        <v>0.26</v>
      </c>
      <c r="H56" s="6">
        <v>123</v>
      </c>
      <c r="I56" s="6">
        <v>9.3000000000000007</v>
      </c>
      <c r="J56" s="6">
        <v>2.2699999999999999E-3</v>
      </c>
      <c r="K56" s="6">
        <v>0.372</v>
      </c>
    </row>
    <row r="57" spans="1:11" ht="15" customHeight="1" thickBot="1" x14ac:dyDescent="0.3">
      <c r="A57" s="21">
        <f t="shared" si="0"/>
        <v>56</v>
      </c>
      <c r="B57" s="20" t="s">
        <v>670</v>
      </c>
      <c r="C57" s="5" t="s">
        <v>671</v>
      </c>
      <c r="D57" s="6">
        <v>192</v>
      </c>
      <c r="E57" s="6">
        <v>0</v>
      </c>
      <c r="F57" s="6">
        <v>0.253</v>
      </c>
      <c r="G57" s="6">
        <v>0</v>
      </c>
      <c r="H57" s="6">
        <v>74</v>
      </c>
      <c r="I57" s="6" t="s">
        <v>12</v>
      </c>
      <c r="J57" s="6">
        <v>1.3999999999999999E-4</v>
      </c>
      <c r="K57" s="6">
        <v>7.3999999999999996E-2</v>
      </c>
    </row>
    <row r="58" spans="1:11" ht="15" customHeight="1" thickBot="1" x14ac:dyDescent="0.3">
      <c r="A58" s="21">
        <f t="shared" si="0"/>
        <v>57</v>
      </c>
      <c r="B58" s="20" t="s">
        <v>672</v>
      </c>
      <c r="C58" s="5" t="s">
        <v>673</v>
      </c>
      <c r="D58" s="6">
        <v>203</v>
      </c>
      <c r="E58" s="6">
        <v>0.63800000000000001</v>
      </c>
      <c r="F58" s="6">
        <v>0.82199999999999995</v>
      </c>
      <c r="G58" s="6">
        <v>3.5999999999999997E-2</v>
      </c>
      <c r="H58" s="6">
        <v>56</v>
      </c>
      <c r="I58" s="6">
        <v>3.4</v>
      </c>
      <c r="J58" s="6">
        <v>1.7700000000000001E-3</v>
      </c>
      <c r="K58" s="6">
        <v>0.376</v>
      </c>
    </row>
    <row r="59" spans="1:11" ht="15" customHeight="1" thickBot="1" x14ac:dyDescent="0.3">
      <c r="A59" s="21">
        <f t="shared" si="0"/>
        <v>58</v>
      </c>
      <c r="B59" s="20" t="s">
        <v>674</v>
      </c>
      <c r="C59" s="5" t="s">
        <v>675</v>
      </c>
      <c r="D59" s="6">
        <v>98</v>
      </c>
      <c r="E59" s="6">
        <v>0.45800000000000002</v>
      </c>
      <c r="F59" s="6"/>
      <c r="G59" s="6">
        <v>8.9999999999999993E-3</v>
      </c>
      <c r="H59" s="6">
        <v>111</v>
      </c>
      <c r="I59" s="6"/>
      <c r="J59" s="6">
        <v>2.4000000000000001E-4</v>
      </c>
      <c r="K59" s="6"/>
    </row>
    <row r="60" spans="1:11" ht="15" customHeight="1" thickBot="1" x14ac:dyDescent="0.3">
      <c r="A60" s="21">
        <f t="shared" si="0"/>
        <v>59</v>
      </c>
      <c r="B60" s="20" t="s">
        <v>676</v>
      </c>
      <c r="C60" s="8" t="s">
        <v>677</v>
      </c>
      <c r="D60" s="9">
        <v>157</v>
      </c>
      <c r="E60" s="9">
        <v>0.372</v>
      </c>
      <c r="F60" s="9">
        <v>0.438</v>
      </c>
      <c r="G60" s="9">
        <v>0</v>
      </c>
      <c r="H60" s="9">
        <v>30</v>
      </c>
      <c r="I60" s="9">
        <v>5.2</v>
      </c>
      <c r="J60" s="9">
        <v>4.0000000000000002E-4</v>
      </c>
      <c r="K60" s="9">
        <v>9.2999999999999999E-2</v>
      </c>
    </row>
    <row r="61" spans="1:11" ht="15" customHeight="1" thickBot="1" x14ac:dyDescent="0.3">
      <c r="A61" s="21">
        <f t="shared" si="0"/>
        <v>60</v>
      </c>
      <c r="B61" s="20" t="s">
        <v>678</v>
      </c>
      <c r="C61" s="5" t="s">
        <v>679</v>
      </c>
      <c r="D61" s="6">
        <v>781</v>
      </c>
      <c r="E61" s="6">
        <v>0.51400000000000001</v>
      </c>
      <c r="F61" s="6">
        <v>0.50700000000000001</v>
      </c>
      <c r="G61" s="6">
        <v>9.7000000000000003E-2</v>
      </c>
      <c r="H61" s="6">
        <v>144</v>
      </c>
      <c r="I61" s="6">
        <v>6.7</v>
      </c>
      <c r="J61" s="6">
        <v>1.47E-3</v>
      </c>
      <c r="K61" s="6">
        <v>0.111</v>
      </c>
    </row>
    <row r="62" spans="1:11" ht="15" customHeight="1" thickBot="1" x14ac:dyDescent="0.3">
      <c r="A62" s="21">
        <f t="shared" si="0"/>
        <v>61</v>
      </c>
      <c r="B62" s="20" t="s">
        <v>680</v>
      </c>
      <c r="C62" s="5" t="s">
        <v>681</v>
      </c>
      <c r="D62" s="6">
        <v>446</v>
      </c>
      <c r="E62" s="6">
        <v>0.32600000000000001</v>
      </c>
      <c r="F62" s="6"/>
      <c r="G62" s="6">
        <v>0.05</v>
      </c>
      <c r="H62" s="6">
        <v>120</v>
      </c>
      <c r="I62" s="6">
        <v>3.7</v>
      </c>
      <c r="J62" s="6">
        <v>2.2799999999999999E-3</v>
      </c>
      <c r="K62" s="6"/>
    </row>
    <row r="63" spans="1:11" ht="15" customHeight="1" thickBot="1" x14ac:dyDescent="0.3">
      <c r="A63" s="21">
        <f t="shared" si="0"/>
        <v>62</v>
      </c>
      <c r="B63" s="20" t="s">
        <v>682</v>
      </c>
      <c r="C63" s="5" t="s">
        <v>683</v>
      </c>
      <c r="D63" s="6">
        <v>672</v>
      </c>
      <c r="E63" s="6">
        <v>0.68899999999999995</v>
      </c>
      <c r="F63" s="6">
        <v>0.752</v>
      </c>
      <c r="G63" s="6">
        <v>0.53500000000000003</v>
      </c>
      <c r="H63" s="6">
        <v>271</v>
      </c>
      <c r="I63" s="6">
        <v>2.9</v>
      </c>
      <c r="J63" s="6">
        <v>1.8500000000000001E-3</v>
      </c>
      <c r="K63" s="6">
        <v>0.19900000000000001</v>
      </c>
    </row>
    <row r="64" spans="1:11" ht="15" customHeight="1" thickBot="1" x14ac:dyDescent="0.3">
      <c r="A64" s="21">
        <f t="shared" si="0"/>
        <v>63</v>
      </c>
      <c r="B64" s="20" t="s">
        <v>684</v>
      </c>
      <c r="C64" s="5" t="s">
        <v>685</v>
      </c>
      <c r="D64" s="6">
        <v>7262</v>
      </c>
      <c r="E64" s="6">
        <v>1.353</v>
      </c>
      <c r="F64" s="6">
        <v>1.53</v>
      </c>
      <c r="G64" s="6">
        <v>0.3</v>
      </c>
      <c r="H64" s="6">
        <v>460</v>
      </c>
      <c r="I64" s="6">
        <v>6.3</v>
      </c>
      <c r="J64" s="6">
        <v>2.274E-2</v>
      </c>
      <c r="K64" s="6">
        <v>0.53700000000000003</v>
      </c>
    </row>
    <row r="65" spans="1:11" ht="15" customHeight="1" thickBot="1" x14ac:dyDescent="0.3">
      <c r="A65" s="21">
        <f t="shared" si="0"/>
        <v>64</v>
      </c>
      <c r="B65" s="20" t="s">
        <v>686</v>
      </c>
      <c r="C65" s="5" t="s">
        <v>687</v>
      </c>
      <c r="D65" s="6">
        <v>338</v>
      </c>
      <c r="E65" s="6">
        <v>0.154</v>
      </c>
      <c r="F65" s="6">
        <v>0.13200000000000001</v>
      </c>
      <c r="G65" s="6">
        <v>4.1000000000000002E-2</v>
      </c>
      <c r="H65" s="6">
        <v>170</v>
      </c>
      <c r="I65" s="6">
        <v>6.6</v>
      </c>
      <c r="J65" s="6">
        <v>8.0000000000000004E-4</v>
      </c>
      <c r="K65" s="6">
        <v>3.6999999999999998E-2</v>
      </c>
    </row>
    <row r="66" spans="1:11" ht="15" customHeight="1" thickBot="1" x14ac:dyDescent="0.3">
      <c r="A66" s="21">
        <f t="shared" si="0"/>
        <v>65</v>
      </c>
      <c r="B66" s="20" t="s">
        <v>688</v>
      </c>
      <c r="C66" s="5" t="s">
        <v>689</v>
      </c>
      <c r="D66" s="6">
        <v>1017</v>
      </c>
      <c r="E66" s="6">
        <v>0.85299999999999998</v>
      </c>
      <c r="F66" s="6">
        <v>0.88500000000000001</v>
      </c>
      <c r="G66" s="6">
        <v>0.154</v>
      </c>
      <c r="H66" s="6">
        <v>195</v>
      </c>
      <c r="I66" s="6">
        <v>5.2</v>
      </c>
      <c r="J66" s="6">
        <v>2.97E-3</v>
      </c>
      <c r="K66" s="6">
        <v>0.25600000000000001</v>
      </c>
    </row>
    <row r="67" spans="1:11" ht="15" customHeight="1" thickBot="1" x14ac:dyDescent="0.3">
      <c r="A67" s="21">
        <f t="shared" si="0"/>
        <v>66</v>
      </c>
      <c r="B67" s="20" t="s">
        <v>690</v>
      </c>
      <c r="C67" s="5" t="s">
        <v>691</v>
      </c>
      <c r="D67" s="6">
        <v>276</v>
      </c>
      <c r="E67" s="6">
        <v>0.245</v>
      </c>
      <c r="F67" s="6">
        <v>0.38400000000000001</v>
      </c>
      <c r="G67" s="6">
        <v>4.8000000000000001E-2</v>
      </c>
      <c r="H67" s="6">
        <v>62</v>
      </c>
      <c r="I67" s="6" t="s">
        <v>12</v>
      </c>
      <c r="J67" s="6">
        <v>7.1000000000000002E-4</v>
      </c>
      <c r="K67" s="6">
        <v>0.16900000000000001</v>
      </c>
    </row>
    <row r="68" spans="1:11" ht="15" customHeight="1" thickBot="1" x14ac:dyDescent="0.3">
      <c r="A68" s="21">
        <f t="shared" ref="A68:A73" si="1">A67+1</f>
        <v>67</v>
      </c>
      <c r="B68" s="20" t="s">
        <v>692</v>
      </c>
      <c r="C68" s="5" t="s">
        <v>693</v>
      </c>
      <c r="D68" s="6">
        <v>322</v>
      </c>
      <c r="E68" s="6">
        <v>0.85199999999999998</v>
      </c>
      <c r="F68" s="6">
        <v>1.4139999999999999</v>
      </c>
      <c r="G68" s="6">
        <v>0.20699999999999999</v>
      </c>
      <c r="H68" s="6">
        <v>29</v>
      </c>
      <c r="I68" s="6">
        <v>5.8</v>
      </c>
      <c r="J68" s="6">
        <v>1.5900000000000001E-3</v>
      </c>
      <c r="K68" s="6">
        <v>0.70599999999999996</v>
      </c>
    </row>
    <row r="69" spans="1:11" ht="15" customHeight="1" thickBot="1" x14ac:dyDescent="0.3">
      <c r="A69" s="21">
        <f t="shared" si="1"/>
        <v>68</v>
      </c>
      <c r="B69" s="20" t="s">
        <v>694</v>
      </c>
      <c r="C69" s="5" t="s">
        <v>695</v>
      </c>
      <c r="D69" s="6">
        <v>37</v>
      </c>
      <c r="E69" s="6">
        <v>1.7999999999999999E-2</v>
      </c>
      <c r="F69" s="6">
        <v>3.5000000000000003E-2</v>
      </c>
      <c r="G69" s="6">
        <v>6.8000000000000005E-2</v>
      </c>
      <c r="H69" s="6">
        <v>74</v>
      </c>
      <c r="I69" s="6"/>
      <c r="J69" s="6">
        <v>1.2999999999999999E-4</v>
      </c>
      <c r="K69" s="6">
        <v>1.7999999999999999E-2</v>
      </c>
    </row>
    <row r="70" spans="1:11" ht="15" customHeight="1" thickBot="1" x14ac:dyDescent="0.3">
      <c r="A70" s="21">
        <f t="shared" si="1"/>
        <v>69</v>
      </c>
      <c r="B70" s="20" t="s">
        <v>134</v>
      </c>
      <c r="C70" s="5" t="s">
        <v>135</v>
      </c>
      <c r="D70" s="6">
        <v>1262</v>
      </c>
      <c r="E70" s="6">
        <v>1.619</v>
      </c>
      <c r="F70" s="6">
        <v>1.494</v>
      </c>
      <c r="G70" s="6">
        <v>0.253</v>
      </c>
      <c r="H70" s="6">
        <v>95</v>
      </c>
      <c r="I70" s="6">
        <v>8.6999999999999993</v>
      </c>
      <c r="J70" s="6">
        <v>3.2100000000000002E-3</v>
      </c>
      <c r="K70" s="6">
        <v>0.64300000000000002</v>
      </c>
    </row>
    <row r="71" spans="1:11" ht="15" customHeight="1" thickBot="1" x14ac:dyDescent="0.3">
      <c r="A71" s="21">
        <f t="shared" si="1"/>
        <v>70</v>
      </c>
      <c r="B71" s="20" t="s">
        <v>62</v>
      </c>
      <c r="C71" s="5" t="s">
        <v>63</v>
      </c>
      <c r="D71" s="6">
        <v>581</v>
      </c>
      <c r="E71" s="6">
        <v>0.45900000000000002</v>
      </c>
      <c r="F71" s="6">
        <v>0.76600000000000001</v>
      </c>
      <c r="G71" s="6">
        <v>5.5E-2</v>
      </c>
      <c r="H71" s="6">
        <v>73</v>
      </c>
      <c r="I71" s="6">
        <v>6.8</v>
      </c>
      <c r="J71" s="6">
        <v>2.0600000000000002E-3</v>
      </c>
      <c r="K71" s="6">
        <v>0.32300000000000001</v>
      </c>
    </row>
    <row r="72" spans="1:11" ht="15" customHeight="1" thickBot="1" x14ac:dyDescent="0.3">
      <c r="A72" s="21">
        <f t="shared" si="1"/>
        <v>71</v>
      </c>
      <c r="B72" s="20" t="s">
        <v>68</v>
      </c>
      <c r="C72" s="5" t="s">
        <v>69</v>
      </c>
      <c r="D72" s="6">
        <v>503</v>
      </c>
      <c r="E72" s="6">
        <v>1.25</v>
      </c>
      <c r="F72" s="6">
        <v>1.474</v>
      </c>
      <c r="G72" s="6">
        <v>0.25</v>
      </c>
      <c r="H72" s="6">
        <v>16</v>
      </c>
      <c r="I72" s="6">
        <v>9.5</v>
      </c>
      <c r="J72" s="6">
        <v>6.4999999999999997E-4</v>
      </c>
      <c r="K72" s="6">
        <v>0.443</v>
      </c>
    </row>
    <row r="73" spans="1:11" ht="15" customHeight="1" thickBot="1" x14ac:dyDescent="0.3">
      <c r="A73" s="21">
        <f t="shared" si="1"/>
        <v>72</v>
      </c>
      <c r="B73" s="20" t="s">
        <v>696</v>
      </c>
      <c r="C73" s="5" t="s">
        <v>697</v>
      </c>
      <c r="D73" s="6">
        <v>19</v>
      </c>
      <c r="E73" s="6">
        <v>8.8999999999999996E-2</v>
      </c>
      <c r="F73" s="6"/>
      <c r="G73" s="6">
        <v>0</v>
      </c>
      <c r="H73" s="6">
        <v>113</v>
      </c>
      <c r="I73" s="6"/>
      <c r="J73" s="6">
        <v>9.0000000000000006E-5</v>
      </c>
      <c r="K73" s="6"/>
    </row>
    <row r="74" spans="1:11" ht="15" customHeight="1" thickBot="1" x14ac:dyDescent="0.3">
      <c r="A74" s="21">
        <f>A73+1</f>
        <v>73</v>
      </c>
      <c r="B74" s="20" t="s">
        <v>698</v>
      </c>
      <c r="C74" s="5" t="s">
        <v>699</v>
      </c>
      <c r="D74" s="6">
        <v>27</v>
      </c>
      <c r="E74" s="6">
        <v>4.9000000000000002E-2</v>
      </c>
      <c r="F74" s="6"/>
      <c r="G74" s="6"/>
      <c r="H74" s="6"/>
      <c r="I74" s="6"/>
      <c r="J74" s="6">
        <v>5.0000000000000002E-5</v>
      </c>
      <c r="K74" s="6"/>
    </row>
    <row r="75" spans="1:11" ht="15" customHeight="1" thickBot="1" x14ac:dyDescent="0.3">
      <c r="A75" s="21">
        <f t="shared" ref="A75:A87" si="2">A74+1</f>
        <v>74</v>
      </c>
      <c r="B75" s="20" t="s">
        <v>700</v>
      </c>
      <c r="C75" s="5" t="s">
        <v>701</v>
      </c>
      <c r="D75" s="6">
        <v>29</v>
      </c>
      <c r="E75" s="6">
        <v>0.15</v>
      </c>
      <c r="F75" s="6"/>
      <c r="G75" s="6">
        <v>9.0999999999999998E-2</v>
      </c>
      <c r="H75" s="6">
        <v>11</v>
      </c>
      <c r="I75" s="6"/>
      <c r="J75" s="6">
        <v>3.0000000000000001E-5</v>
      </c>
      <c r="K75" s="6"/>
    </row>
    <row r="76" spans="1:11" ht="15" customHeight="1" thickBot="1" x14ac:dyDescent="0.3">
      <c r="A76" s="21">
        <f t="shared" si="2"/>
        <v>75</v>
      </c>
      <c r="B76" s="20" t="s">
        <v>702</v>
      </c>
      <c r="C76" s="5" t="s">
        <v>703</v>
      </c>
      <c r="D76" s="6">
        <v>32</v>
      </c>
      <c r="E76" s="6">
        <v>0.04</v>
      </c>
      <c r="F76" s="6"/>
      <c r="G76" s="6">
        <v>0</v>
      </c>
      <c r="H76" s="6">
        <v>30</v>
      </c>
      <c r="I76" s="6"/>
      <c r="J76" s="6">
        <v>6.0000000000000002E-5</v>
      </c>
      <c r="K76" s="6"/>
    </row>
    <row r="77" spans="1:11" ht="15" customHeight="1" thickBot="1" x14ac:dyDescent="0.3">
      <c r="A77" s="21">
        <f t="shared" si="2"/>
        <v>76</v>
      </c>
      <c r="B77" s="20" t="s">
        <v>704</v>
      </c>
      <c r="C77" s="5" t="s">
        <v>705</v>
      </c>
      <c r="D77" s="6">
        <v>126</v>
      </c>
      <c r="E77" s="6">
        <v>0.59199999999999997</v>
      </c>
      <c r="F77" s="6">
        <v>0.435</v>
      </c>
      <c r="G77" s="6">
        <v>2.9000000000000001E-2</v>
      </c>
      <c r="H77" s="6">
        <v>35</v>
      </c>
      <c r="I77" s="6">
        <v>5.0999999999999996</v>
      </c>
      <c r="J77" s="6">
        <v>5.6999999999999998E-4</v>
      </c>
      <c r="K77" s="6">
        <v>0.182</v>
      </c>
    </row>
    <row r="78" spans="1:11" ht="15" customHeight="1" thickBot="1" x14ac:dyDescent="0.3">
      <c r="A78" s="21">
        <f t="shared" si="2"/>
        <v>77</v>
      </c>
      <c r="B78" s="20" t="s">
        <v>706</v>
      </c>
      <c r="C78" s="5" t="s">
        <v>707</v>
      </c>
      <c r="D78" s="6">
        <v>315</v>
      </c>
      <c r="E78" s="6">
        <v>0.29699999999999999</v>
      </c>
      <c r="F78" s="6">
        <v>0.40699999999999997</v>
      </c>
      <c r="G78" s="6">
        <v>0</v>
      </c>
      <c r="H78" s="6">
        <v>52</v>
      </c>
      <c r="I78" s="6">
        <v>7.5</v>
      </c>
      <c r="J78" s="6">
        <v>6.4000000000000005E-4</v>
      </c>
      <c r="K78" s="6">
        <v>0.13100000000000001</v>
      </c>
    </row>
    <row r="79" spans="1:11" ht="15" customHeight="1" thickBot="1" x14ac:dyDescent="0.3">
      <c r="A79" s="21">
        <f t="shared" si="2"/>
        <v>78</v>
      </c>
      <c r="B79" s="20" t="s">
        <v>708</v>
      </c>
      <c r="C79" s="5" t="s">
        <v>709</v>
      </c>
      <c r="D79" s="6">
        <v>211</v>
      </c>
      <c r="E79" s="6">
        <v>0.34300000000000003</v>
      </c>
      <c r="F79" s="6">
        <v>0.41799999999999998</v>
      </c>
      <c r="G79" s="6">
        <v>0.14299999999999999</v>
      </c>
      <c r="H79" s="6">
        <v>14</v>
      </c>
      <c r="I79" s="6" t="s">
        <v>12</v>
      </c>
      <c r="J79" s="6">
        <v>5.5000000000000003E-4</v>
      </c>
      <c r="K79" s="6">
        <v>0.25900000000000001</v>
      </c>
    </row>
    <row r="80" spans="1:11" ht="15" customHeight="1" thickBot="1" x14ac:dyDescent="0.3">
      <c r="A80" s="21">
        <f t="shared" si="2"/>
        <v>79</v>
      </c>
      <c r="B80" s="20" t="s">
        <v>710</v>
      </c>
      <c r="C80" s="8" t="s">
        <v>711</v>
      </c>
      <c r="D80" s="9">
        <v>1016</v>
      </c>
      <c r="E80" s="9">
        <v>0.73399999999999999</v>
      </c>
      <c r="F80" s="9">
        <v>0.70599999999999996</v>
      </c>
      <c r="G80" s="9"/>
      <c r="H80" s="9">
        <v>0</v>
      </c>
      <c r="I80" s="9">
        <v>2.8</v>
      </c>
      <c r="J80" s="9">
        <v>3.0699999999999998E-3</v>
      </c>
      <c r="K80" s="9">
        <v>0.151</v>
      </c>
    </row>
    <row r="81" spans="1:11" ht="15" customHeight="1" thickBot="1" x14ac:dyDescent="0.3">
      <c r="A81" s="21">
        <f t="shared" si="2"/>
        <v>80</v>
      </c>
      <c r="B81" s="20" t="s">
        <v>712</v>
      </c>
      <c r="C81" s="5" t="s">
        <v>713</v>
      </c>
      <c r="D81" s="6">
        <v>55</v>
      </c>
      <c r="E81" s="6"/>
      <c r="F81" s="6"/>
      <c r="G81" s="6">
        <v>0.1</v>
      </c>
      <c r="H81" s="6">
        <v>479</v>
      </c>
      <c r="I81" s="6"/>
      <c r="J81" s="6">
        <v>1.0000000000000001E-5</v>
      </c>
      <c r="K81" s="6"/>
    </row>
    <row r="82" spans="1:11" ht="15" customHeight="1" thickBot="1" x14ac:dyDescent="0.3">
      <c r="A82" s="21">
        <f t="shared" si="2"/>
        <v>81</v>
      </c>
      <c r="B82" s="20" t="s">
        <v>714</v>
      </c>
      <c r="C82" s="5" t="s">
        <v>715</v>
      </c>
      <c r="D82" s="6">
        <v>370</v>
      </c>
      <c r="E82" s="6">
        <v>1.119</v>
      </c>
      <c r="F82" s="6">
        <v>0.83899999999999997</v>
      </c>
      <c r="G82" s="6">
        <v>0.61499999999999999</v>
      </c>
      <c r="H82" s="6">
        <v>52</v>
      </c>
      <c r="I82" s="6">
        <v>5.3</v>
      </c>
      <c r="J82" s="6">
        <v>8.5999999999999998E-4</v>
      </c>
      <c r="K82" s="6">
        <v>0.222</v>
      </c>
    </row>
    <row r="83" spans="1:11" ht="15" customHeight="1" thickBot="1" x14ac:dyDescent="0.3">
      <c r="A83" s="21">
        <f t="shared" si="2"/>
        <v>82</v>
      </c>
      <c r="B83" s="20" t="s">
        <v>716</v>
      </c>
      <c r="C83" s="5" t="s">
        <v>717</v>
      </c>
      <c r="D83" s="6">
        <v>156</v>
      </c>
      <c r="E83" s="6">
        <v>0.254</v>
      </c>
      <c r="F83" s="6"/>
      <c r="G83" s="6">
        <v>5.7000000000000002E-2</v>
      </c>
      <c r="H83" s="6">
        <v>140</v>
      </c>
      <c r="I83" s="6">
        <v>3.4</v>
      </c>
      <c r="J83" s="6">
        <v>2.5000000000000001E-4</v>
      </c>
      <c r="K83" s="6"/>
    </row>
    <row r="84" spans="1:11" ht="15" customHeight="1" thickBot="1" x14ac:dyDescent="0.3">
      <c r="A84" s="21">
        <f t="shared" si="2"/>
        <v>83</v>
      </c>
      <c r="B84" s="20" t="s">
        <v>718</v>
      </c>
      <c r="C84" s="5" t="s">
        <v>719</v>
      </c>
      <c r="D84" s="6">
        <v>468</v>
      </c>
      <c r="E84" s="6">
        <v>2.1150000000000002</v>
      </c>
      <c r="F84" s="6">
        <v>2.137</v>
      </c>
      <c r="G84" s="6">
        <v>0.10299999999999999</v>
      </c>
      <c r="H84" s="6">
        <v>39</v>
      </c>
      <c r="I84" s="6">
        <v>5</v>
      </c>
      <c r="J84" s="6">
        <v>2.0600000000000002E-3</v>
      </c>
      <c r="K84" s="6">
        <v>0.81200000000000006</v>
      </c>
    </row>
    <row r="85" spans="1:11" ht="15" customHeight="1" thickBot="1" x14ac:dyDescent="0.3">
      <c r="A85" s="21">
        <f t="shared" si="2"/>
        <v>84</v>
      </c>
      <c r="B85" s="20" t="s">
        <v>566</v>
      </c>
      <c r="C85" s="5" t="s">
        <v>567</v>
      </c>
      <c r="D85" s="6">
        <v>1643</v>
      </c>
      <c r="E85" s="6">
        <v>1.528</v>
      </c>
      <c r="F85" s="6">
        <v>1.7170000000000001</v>
      </c>
      <c r="G85" s="6">
        <v>0.26800000000000002</v>
      </c>
      <c r="H85" s="6">
        <v>179</v>
      </c>
      <c r="I85" s="6">
        <v>5.5</v>
      </c>
      <c r="J85" s="6">
        <v>5.9199999999999999E-3</v>
      </c>
      <c r="K85" s="6">
        <v>0.626</v>
      </c>
    </row>
    <row r="86" spans="1:11" ht="15" customHeight="1" thickBot="1" x14ac:dyDescent="0.3">
      <c r="A86" s="21">
        <f t="shared" si="2"/>
        <v>85</v>
      </c>
      <c r="B86" s="20" t="s">
        <v>720</v>
      </c>
      <c r="C86" s="5" t="s">
        <v>721</v>
      </c>
      <c r="D86" s="6">
        <v>35</v>
      </c>
      <c r="E86" s="6">
        <v>0.25600000000000001</v>
      </c>
      <c r="F86" s="6"/>
      <c r="G86" s="6">
        <v>0.152</v>
      </c>
      <c r="H86" s="6">
        <v>105</v>
      </c>
      <c r="I86" s="6"/>
      <c r="J86" s="6">
        <v>2.0000000000000002E-5</v>
      </c>
      <c r="K86" s="6"/>
    </row>
    <row r="87" spans="1:11" ht="15" customHeight="1" thickBot="1" x14ac:dyDescent="0.3">
      <c r="A87" s="21">
        <f t="shared" si="2"/>
        <v>86</v>
      </c>
      <c r="B87" s="20" t="s">
        <v>722</v>
      </c>
      <c r="C87" s="8" t="s">
        <v>723</v>
      </c>
      <c r="D87" s="9">
        <v>14</v>
      </c>
      <c r="E87" s="9">
        <v>8.3000000000000004E-2</v>
      </c>
      <c r="F87" s="9"/>
      <c r="G87" s="9">
        <v>1.4E-2</v>
      </c>
      <c r="H87" s="9">
        <v>73</v>
      </c>
      <c r="I87" s="9"/>
      <c r="J87" s="9">
        <v>8.0000000000000007E-5</v>
      </c>
      <c r="K87" s="9"/>
    </row>
  </sheetData>
  <conditionalFormatting sqref="E2:E87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pageSetup orientation="portrait" verticalDpi="0" r:id="rId1"/>
  <drawing r:id="rId2"/>
  <legacyDrawing r:id="rId3"/>
  <controls>
    <mc:AlternateContent xmlns:mc="http://schemas.openxmlformats.org/markup-compatibility/2006">
      <mc:Choice Requires="x14">
        <control shapeId="6147" r:id="rId4" name="Control 3">
          <controlPr defaultSize="0" r:id="rId5">
            <anchor moveWithCells="1">
              <from>
                <xdr:col>10</xdr:col>
                <xdr:colOff>0</xdr:colOff>
                <xdr:row>20</xdr:row>
                <xdr:rowOff>0</xdr:rowOff>
              </from>
              <to>
                <xdr:col>11</xdr:col>
                <xdr:colOff>257175</xdr:colOff>
                <xdr:row>21</xdr:row>
                <xdr:rowOff>38100</xdr:rowOff>
              </to>
            </anchor>
          </controlPr>
        </control>
      </mc:Choice>
      <mc:Fallback>
        <control shapeId="6147" r:id="rId4" name="Control 3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K100"/>
  <sheetViews>
    <sheetView workbookViewId="0">
      <pane ySplit="1" topLeftCell="A2" activePane="bottomLeft" state="frozen"/>
      <selection pane="bottomLeft" activeCell="B2" sqref="B2"/>
    </sheetView>
  </sheetViews>
  <sheetFormatPr defaultRowHeight="16.5" customHeight="1" x14ac:dyDescent="0.25"/>
  <cols>
    <col min="1" max="1" width="9.140625" style="2"/>
    <col min="2" max="2" width="26.7109375" style="2" customWidth="1"/>
    <col min="3" max="3" width="14.5703125" style="2" customWidth="1"/>
    <col min="4" max="16384" width="9.140625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ht="16.5" customHeight="1" thickBot="1" x14ac:dyDescent="0.3">
      <c r="A2" s="4">
        <v>1</v>
      </c>
      <c r="B2" s="20" t="s">
        <v>725</v>
      </c>
      <c r="C2" s="5" t="s">
        <v>726</v>
      </c>
      <c r="D2" s="6">
        <v>999</v>
      </c>
      <c r="E2" s="6">
        <v>0.15</v>
      </c>
      <c r="F2" s="6">
        <v>0.249</v>
      </c>
      <c r="G2" s="6">
        <v>7.0000000000000001E-3</v>
      </c>
      <c r="H2" s="6">
        <v>306</v>
      </c>
      <c r="I2" s="6">
        <v>10</v>
      </c>
      <c r="J2" s="6">
        <v>1.5900000000000001E-3</v>
      </c>
      <c r="K2" s="6">
        <v>7.4999999999999997E-2</v>
      </c>
    </row>
    <row r="3" spans="1:11" ht="16.5" customHeight="1" thickBot="1" x14ac:dyDescent="0.3">
      <c r="A3" s="4">
        <v>2</v>
      </c>
      <c r="B3" s="20" t="s">
        <v>727</v>
      </c>
      <c r="C3" s="5" t="s">
        <v>728</v>
      </c>
      <c r="D3" s="6">
        <v>190</v>
      </c>
      <c r="E3" s="6">
        <v>0.79600000000000004</v>
      </c>
      <c r="F3" s="6"/>
      <c r="G3" s="6">
        <v>0.308</v>
      </c>
      <c r="H3" s="6">
        <v>26</v>
      </c>
      <c r="I3" s="6">
        <v>4.4000000000000004</v>
      </c>
      <c r="J3" s="6">
        <v>1.2600000000000001E-3</v>
      </c>
      <c r="K3" s="6"/>
    </row>
    <row r="4" spans="1:11" ht="16.5" customHeight="1" thickBot="1" x14ac:dyDescent="0.3">
      <c r="A4" s="4">
        <v>3</v>
      </c>
      <c r="B4" s="20" t="s">
        <v>729</v>
      </c>
      <c r="C4" s="5" t="s">
        <v>730</v>
      </c>
      <c r="D4" s="6">
        <v>1192</v>
      </c>
      <c r="E4" s="6">
        <v>1.216</v>
      </c>
      <c r="F4" s="6">
        <v>2.7160000000000002</v>
      </c>
      <c r="G4" s="6">
        <v>0.185</v>
      </c>
      <c r="H4" s="6">
        <v>27</v>
      </c>
      <c r="I4" s="6" t="s">
        <v>12</v>
      </c>
      <c r="J4" s="6">
        <v>3.81E-3</v>
      </c>
      <c r="K4" s="6">
        <v>1.393</v>
      </c>
    </row>
    <row r="5" spans="1:11" ht="16.5" customHeight="1" thickBot="1" x14ac:dyDescent="0.3">
      <c r="A5" s="4">
        <v>4</v>
      </c>
      <c r="B5" s="20" t="s">
        <v>731</v>
      </c>
      <c r="C5" s="5" t="s">
        <v>732</v>
      </c>
      <c r="D5" s="6">
        <v>376</v>
      </c>
      <c r="E5" s="6">
        <v>0.48399999999999999</v>
      </c>
      <c r="F5" s="6">
        <v>0.79900000000000004</v>
      </c>
      <c r="G5" s="6">
        <v>3.1E-2</v>
      </c>
      <c r="H5" s="6">
        <v>32</v>
      </c>
      <c r="I5" s="6">
        <v>5.7</v>
      </c>
      <c r="J5" s="6">
        <v>1.66E-3</v>
      </c>
      <c r="K5" s="6">
        <v>0.34399999999999997</v>
      </c>
    </row>
    <row r="6" spans="1:11" ht="16.5" customHeight="1" thickBot="1" x14ac:dyDescent="0.3">
      <c r="A6" s="4">
        <v>5</v>
      </c>
      <c r="B6" s="20" t="s">
        <v>733</v>
      </c>
      <c r="C6" s="5" t="s">
        <v>734</v>
      </c>
      <c r="D6" s="6">
        <v>356</v>
      </c>
      <c r="E6" s="6">
        <v>1.0569999999999999</v>
      </c>
      <c r="F6" s="6"/>
      <c r="G6" s="6">
        <v>9.2999999999999999E-2</v>
      </c>
      <c r="H6" s="6">
        <v>54</v>
      </c>
      <c r="I6" s="6">
        <v>4.0999999999999996</v>
      </c>
      <c r="J6" s="6">
        <v>1.74E-3</v>
      </c>
      <c r="K6" s="6"/>
    </row>
    <row r="7" spans="1:11" ht="16.5" customHeight="1" thickBot="1" x14ac:dyDescent="0.3">
      <c r="A7" s="4">
        <v>6</v>
      </c>
      <c r="B7" s="20" t="s">
        <v>735</v>
      </c>
      <c r="C7" s="5" t="s">
        <v>736</v>
      </c>
      <c r="D7" s="6">
        <v>5892</v>
      </c>
      <c r="E7" s="6">
        <v>3.6320000000000001</v>
      </c>
      <c r="F7" s="6">
        <v>4.665</v>
      </c>
      <c r="G7" s="6">
        <v>0.249</v>
      </c>
      <c r="H7" s="6">
        <v>173</v>
      </c>
      <c r="I7" s="6">
        <v>5.3</v>
      </c>
      <c r="J7" s="6">
        <v>2.3689999999999999E-2</v>
      </c>
      <c r="K7" s="6">
        <v>1.6819999999999999</v>
      </c>
    </row>
    <row r="8" spans="1:11" ht="16.5" customHeight="1" thickBot="1" x14ac:dyDescent="0.3">
      <c r="A8" s="4">
        <v>7</v>
      </c>
      <c r="B8" s="20" t="s">
        <v>737</v>
      </c>
      <c r="C8" s="5" t="s">
        <v>738</v>
      </c>
      <c r="D8" s="6">
        <v>335</v>
      </c>
      <c r="E8" s="6">
        <v>1.1180000000000001</v>
      </c>
      <c r="F8" s="6"/>
      <c r="G8" s="6">
        <v>0</v>
      </c>
      <c r="H8" s="6">
        <v>12</v>
      </c>
      <c r="I8" s="6">
        <v>5.8</v>
      </c>
      <c r="J8" s="6">
        <v>1.5100000000000001E-3</v>
      </c>
      <c r="K8" s="6"/>
    </row>
    <row r="9" spans="1:11" ht="16.5" customHeight="1" thickBot="1" x14ac:dyDescent="0.3">
      <c r="A9" s="4">
        <v>8</v>
      </c>
      <c r="B9" s="20" t="s">
        <v>739</v>
      </c>
      <c r="C9" s="5" t="s">
        <v>740</v>
      </c>
      <c r="D9" s="6">
        <v>2342</v>
      </c>
      <c r="E9" s="6">
        <v>1.6579999999999999</v>
      </c>
      <c r="F9" s="6">
        <v>2.8039999999999998</v>
      </c>
      <c r="G9" s="6">
        <v>0.32400000000000001</v>
      </c>
      <c r="H9" s="6">
        <v>37</v>
      </c>
      <c r="I9" s="6" t="s">
        <v>12</v>
      </c>
      <c r="J9" s="6">
        <v>4.8700000000000002E-3</v>
      </c>
      <c r="K9" s="6">
        <v>1.54</v>
      </c>
    </row>
    <row r="10" spans="1:11" ht="16.5" customHeight="1" thickBot="1" x14ac:dyDescent="0.3">
      <c r="A10" s="4">
        <v>9</v>
      </c>
      <c r="B10" s="20" t="s">
        <v>741</v>
      </c>
      <c r="C10" s="5" t="s">
        <v>742</v>
      </c>
      <c r="D10" s="6">
        <v>247</v>
      </c>
      <c r="E10" s="6">
        <v>1.425</v>
      </c>
      <c r="F10" s="6">
        <v>2.4750000000000001</v>
      </c>
      <c r="G10" s="6">
        <v>7.3999999999999996E-2</v>
      </c>
      <c r="H10" s="6">
        <v>27</v>
      </c>
      <c r="I10" s="6">
        <v>4.2</v>
      </c>
      <c r="J10" s="6">
        <v>1.72E-3</v>
      </c>
      <c r="K10" s="6">
        <v>0.89400000000000002</v>
      </c>
    </row>
    <row r="11" spans="1:11" ht="16.5" customHeight="1" thickBot="1" x14ac:dyDescent="0.3">
      <c r="A11" s="4">
        <v>10</v>
      </c>
      <c r="B11" s="20" t="s">
        <v>743</v>
      </c>
      <c r="C11" s="5" t="s">
        <v>744</v>
      </c>
      <c r="D11" s="6">
        <v>1449</v>
      </c>
      <c r="E11" s="6">
        <v>1.167</v>
      </c>
      <c r="F11" s="6">
        <v>1.665</v>
      </c>
      <c r="G11" s="6">
        <v>0.26300000000000001</v>
      </c>
      <c r="H11" s="6">
        <v>19</v>
      </c>
      <c r="I11" s="6" t="s">
        <v>12</v>
      </c>
      <c r="J11" s="6">
        <v>1.9499999999999999E-3</v>
      </c>
      <c r="K11" s="6">
        <v>0.64700000000000002</v>
      </c>
    </row>
    <row r="12" spans="1:11" ht="16.5" customHeight="1" thickBot="1" x14ac:dyDescent="0.3">
      <c r="A12" s="4">
        <v>11</v>
      </c>
      <c r="B12" s="20" t="s">
        <v>745</v>
      </c>
      <c r="C12" s="5" t="s">
        <v>746</v>
      </c>
      <c r="D12" s="6">
        <v>678</v>
      </c>
      <c r="E12" s="6">
        <v>1.694</v>
      </c>
      <c r="F12" s="6">
        <v>2.9169999999999998</v>
      </c>
      <c r="G12" s="6">
        <v>7.6999999999999999E-2</v>
      </c>
      <c r="H12" s="6">
        <v>13</v>
      </c>
      <c r="I12" s="6">
        <v>8.6999999999999993</v>
      </c>
      <c r="J12" s="6">
        <v>1.5100000000000001E-3</v>
      </c>
      <c r="K12" s="6">
        <v>1.08</v>
      </c>
    </row>
    <row r="13" spans="1:11" ht="16.5" customHeight="1" thickBot="1" x14ac:dyDescent="0.3">
      <c r="A13" s="4">
        <v>12</v>
      </c>
      <c r="B13" s="20" t="s">
        <v>747</v>
      </c>
      <c r="C13" s="5" t="s">
        <v>748</v>
      </c>
      <c r="D13" s="6">
        <v>124</v>
      </c>
      <c r="E13" s="6">
        <v>1.909</v>
      </c>
      <c r="F13" s="6">
        <v>2.5</v>
      </c>
      <c r="G13" s="6">
        <v>0.41199999999999998</v>
      </c>
      <c r="H13" s="6">
        <v>17</v>
      </c>
      <c r="I13" s="6">
        <v>2.8</v>
      </c>
      <c r="J13" s="6">
        <v>8.3000000000000001E-4</v>
      </c>
      <c r="K13" s="6">
        <v>0.92500000000000004</v>
      </c>
    </row>
    <row r="14" spans="1:11" ht="16.5" customHeight="1" thickBot="1" x14ac:dyDescent="0.3">
      <c r="A14" s="4">
        <v>13</v>
      </c>
      <c r="B14" s="20" t="s">
        <v>749</v>
      </c>
      <c r="C14" s="5" t="s">
        <v>750</v>
      </c>
      <c r="D14" s="6">
        <v>184</v>
      </c>
      <c r="E14" s="6">
        <v>0.222</v>
      </c>
      <c r="F14" s="6">
        <v>0.379</v>
      </c>
      <c r="G14" s="6">
        <v>5.6000000000000001E-2</v>
      </c>
      <c r="H14" s="6">
        <v>18</v>
      </c>
      <c r="I14" s="6" t="s">
        <v>12</v>
      </c>
      <c r="J14" s="6">
        <v>1.9000000000000001E-4</v>
      </c>
      <c r="K14" s="6">
        <v>0.112</v>
      </c>
    </row>
    <row r="15" spans="1:11" ht="16.5" customHeight="1" thickBot="1" x14ac:dyDescent="0.3">
      <c r="A15" s="4">
        <v>14</v>
      </c>
      <c r="B15" s="20" t="s">
        <v>751</v>
      </c>
      <c r="C15" s="5" t="s">
        <v>752</v>
      </c>
      <c r="D15" s="6">
        <v>1120</v>
      </c>
      <c r="E15" s="6">
        <v>1.004</v>
      </c>
      <c r="F15" s="6">
        <v>1.1120000000000001</v>
      </c>
      <c r="G15" s="6">
        <v>0.22900000000000001</v>
      </c>
      <c r="H15" s="6">
        <v>144</v>
      </c>
      <c r="I15" s="6">
        <v>5.9</v>
      </c>
      <c r="J15" s="6">
        <v>3.82E-3</v>
      </c>
      <c r="K15" s="6">
        <v>0.40899999999999997</v>
      </c>
    </row>
    <row r="16" spans="1:11" ht="16.5" customHeight="1" thickBot="1" x14ac:dyDescent="0.3">
      <c r="A16" s="4">
        <v>15</v>
      </c>
      <c r="B16" s="20" t="s">
        <v>753</v>
      </c>
      <c r="C16" s="5" t="s">
        <v>754</v>
      </c>
      <c r="D16" s="6">
        <v>1835</v>
      </c>
      <c r="E16" s="6">
        <v>1.2390000000000001</v>
      </c>
      <c r="F16" s="6">
        <v>1.2270000000000001</v>
      </c>
      <c r="G16" s="6">
        <v>0.153</v>
      </c>
      <c r="H16" s="6">
        <v>118</v>
      </c>
      <c r="I16" s="6" t="s">
        <v>12</v>
      </c>
      <c r="J16" s="6">
        <v>4.9899999999999996E-3</v>
      </c>
      <c r="K16" s="6">
        <v>0.72099999999999997</v>
      </c>
    </row>
    <row r="17" spans="1:11" ht="16.5" customHeight="1" thickBot="1" x14ac:dyDescent="0.3">
      <c r="A17" s="4">
        <v>16</v>
      </c>
      <c r="B17" s="20" t="s">
        <v>755</v>
      </c>
      <c r="C17" s="5" t="s">
        <v>756</v>
      </c>
      <c r="D17" s="6">
        <v>175</v>
      </c>
      <c r="E17" s="6">
        <v>0.80600000000000005</v>
      </c>
      <c r="F17" s="6"/>
      <c r="G17" s="6">
        <v>0.5</v>
      </c>
      <c r="H17" s="6">
        <v>14</v>
      </c>
      <c r="I17" s="6">
        <v>5.7</v>
      </c>
      <c r="J17" s="6">
        <v>6.3000000000000003E-4</v>
      </c>
      <c r="K17" s="6"/>
    </row>
    <row r="18" spans="1:11" ht="16.5" customHeight="1" thickBot="1" x14ac:dyDescent="0.3">
      <c r="A18" s="4">
        <v>17</v>
      </c>
      <c r="B18" s="20" t="s">
        <v>757</v>
      </c>
      <c r="C18" s="5" t="s">
        <v>758</v>
      </c>
      <c r="D18" s="6">
        <v>1180</v>
      </c>
      <c r="E18" s="6">
        <v>0.82099999999999995</v>
      </c>
      <c r="F18" s="6">
        <v>1.018</v>
      </c>
      <c r="G18" s="6">
        <v>7.4999999999999997E-2</v>
      </c>
      <c r="H18" s="6">
        <v>40</v>
      </c>
      <c r="I18" s="6" t="s">
        <v>12</v>
      </c>
      <c r="J18" s="6">
        <v>3.3600000000000001E-3</v>
      </c>
      <c r="K18" s="6">
        <v>0.79</v>
      </c>
    </row>
    <row r="19" spans="1:11" ht="16.5" customHeight="1" thickBot="1" x14ac:dyDescent="0.3">
      <c r="A19" s="4">
        <v>18</v>
      </c>
      <c r="B19" s="20" t="s">
        <v>759</v>
      </c>
      <c r="C19" s="5" t="s">
        <v>760</v>
      </c>
      <c r="D19" s="6">
        <v>11447</v>
      </c>
      <c r="E19" s="6">
        <v>2.3620000000000001</v>
      </c>
      <c r="F19" s="6">
        <v>2.4929999999999999</v>
      </c>
      <c r="G19" s="6">
        <v>0.39900000000000002</v>
      </c>
      <c r="H19" s="6">
        <v>158</v>
      </c>
      <c r="I19" s="6" t="s">
        <v>12</v>
      </c>
      <c r="J19" s="6">
        <v>1.281E-2</v>
      </c>
      <c r="K19" s="6">
        <v>0.82899999999999996</v>
      </c>
    </row>
    <row r="20" spans="1:11" ht="16.5" customHeight="1" thickBot="1" x14ac:dyDescent="0.3">
      <c r="A20" s="4">
        <v>19</v>
      </c>
      <c r="B20" s="20" t="s">
        <v>761</v>
      </c>
      <c r="C20" s="5" t="s">
        <v>762</v>
      </c>
      <c r="D20" s="6">
        <v>3226</v>
      </c>
      <c r="E20" s="6">
        <v>1.542</v>
      </c>
      <c r="F20" s="6">
        <v>2.3119999999999998</v>
      </c>
      <c r="G20" s="6">
        <v>0.152</v>
      </c>
      <c r="H20" s="6">
        <v>105</v>
      </c>
      <c r="I20" s="6">
        <v>7.8</v>
      </c>
      <c r="J20" s="6">
        <v>7.2399999999999999E-3</v>
      </c>
      <c r="K20" s="6">
        <v>0.747</v>
      </c>
    </row>
    <row r="21" spans="1:11" ht="16.5" customHeight="1" thickBot="1" x14ac:dyDescent="0.3">
      <c r="A21" s="7">
        <v>20</v>
      </c>
      <c r="B21" s="20" t="s">
        <v>763</v>
      </c>
      <c r="C21" s="8" t="s">
        <v>764</v>
      </c>
      <c r="D21" s="9">
        <v>1312</v>
      </c>
      <c r="E21" s="9">
        <v>0.85899999999999999</v>
      </c>
      <c r="F21" s="9">
        <v>1.3979999999999999</v>
      </c>
      <c r="G21" s="9">
        <v>0.158</v>
      </c>
      <c r="H21" s="9">
        <v>57</v>
      </c>
      <c r="I21" s="9">
        <v>9.6</v>
      </c>
      <c r="J21" s="9">
        <v>3.3300000000000001E-3</v>
      </c>
      <c r="K21" s="9">
        <v>0.65100000000000002</v>
      </c>
    </row>
    <row r="22" spans="1:11" ht="16.5" customHeight="1" thickBot="1" x14ac:dyDescent="0.3">
      <c r="A22" s="4">
        <v>21</v>
      </c>
      <c r="B22" s="20" t="s">
        <v>765</v>
      </c>
      <c r="C22" s="5" t="s">
        <v>766</v>
      </c>
      <c r="D22" s="6">
        <v>255</v>
      </c>
      <c r="E22" s="6">
        <v>0.629</v>
      </c>
      <c r="F22" s="6">
        <v>0.78600000000000003</v>
      </c>
      <c r="G22" s="6">
        <v>0.02</v>
      </c>
      <c r="H22" s="6">
        <v>50</v>
      </c>
      <c r="I22" s="6">
        <v>4.3</v>
      </c>
      <c r="J22" s="6">
        <v>1.3799999999999999E-3</v>
      </c>
      <c r="K22" s="6">
        <v>0.29299999999999998</v>
      </c>
    </row>
    <row r="23" spans="1:11" ht="16.5" customHeight="1" thickBot="1" x14ac:dyDescent="0.3">
      <c r="A23" s="4">
        <v>22</v>
      </c>
      <c r="B23" s="20" t="s">
        <v>767</v>
      </c>
      <c r="C23" s="5" t="s">
        <v>768</v>
      </c>
      <c r="D23" s="6">
        <v>2055</v>
      </c>
      <c r="E23" s="6">
        <v>1.476</v>
      </c>
      <c r="F23" s="6">
        <v>1.7290000000000001</v>
      </c>
      <c r="G23" s="6">
        <v>0.157</v>
      </c>
      <c r="H23" s="6">
        <v>242</v>
      </c>
      <c r="I23" s="6">
        <v>4.5999999999999996</v>
      </c>
      <c r="J23" s="6">
        <v>1.3480000000000001E-2</v>
      </c>
      <c r="K23" s="6">
        <v>1.0089999999999999</v>
      </c>
    </row>
    <row r="24" spans="1:11" ht="16.5" customHeight="1" thickBot="1" x14ac:dyDescent="0.3">
      <c r="A24" s="4">
        <v>23</v>
      </c>
      <c r="B24" s="20" t="s">
        <v>769</v>
      </c>
      <c r="C24" s="5" t="s">
        <v>770</v>
      </c>
      <c r="D24" s="6">
        <v>16</v>
      </c>
      <c r="E24" s="6">
        <v>1.4E-2</v>
      </c>
      <c r="F24" s="6">
        <v>1.7999999999999999E-2</v>
      </c>
      <c r="G24" s="6">
        <v>1.4999999999999999E-2</v>
      </c>
      <c r="H24" s="6">
        <v>66</v>
      </c>
      <c r="I24" s="6"/>
      <c r="J24" s="6">
        <v>5.0000000000000002E-5</v>
      </c>
      <c r="K24" s="6">
        <v>8.0000000000000002E-3</v>
      </c>
    </row>
    <row r="25" spans="1:11" ht="16.5" customHeight="1" thickBot="1" x14ac:dyDescent="0.3">
      <c r="A25" s="4">
        <v>24</v>
      </c>
      <c r="B25" s="20" t="s">
        <v>771</v>
      </c>
      <c r="C25" s="5" t="s">
        <v>772</v>
      </c>
      <c r="D25" s="6">
        <v>972</v>
      </c>
      <c r="E25" s="6">
        <v>0.73499999999999999</v>
      </c>
      <c r="F25" s="6">
        <v>0.84</v>
      </c>
      <c r="G25" s="6">
        <v>1.2999999999999999E-2</v>
      </c>
      <c r="H25" s="6">
        <v>76</v>
      </c>
      <c r="I25" s="6">
        <v>8.3000000000000007</v>
      </c>
      <c r="J25" s="6">
        <v>2.66E-3</v>
      </c>
      <c r="K25" s="6">
        <v>0.35899999999999999</v>
      </c>
    </row>
    <row r="26" spans="1:11" ht="16.5" customHeight="1" thickBot="1" x14ac:dyDescent="0.3">
      <c r="A26" s="4">
        <v>25</v>
      </c>
      <c r="B26" s="20" t="s">
        <v>773</v>
      </c>
      <c r="C26" s="5" t="s">
        <v>774</v>
      </c>
      <c r="D26" s="6">
        <v>1960</v>
      </c>
      <c r="E26" s="6">
        <v>1.363</v>
      </c>
      <c r="F26" s="6">
        <v>1.173</v>
      </c>
      <c r="G26" s="6">
        <v>9.9000000000000005E-2</v>
      </c>
      <c r="H26" s="6">
        <v>121</v>
      </c>
      <c r="I26" s="6" t="s">
        <v>12</v>
      </c>
      <c r="J26" s="6">
        <v>3.1199999999999999E-3</v>
      </c>
      <c r="K26" s="6">
        <v>0.59199999999999997</v>
      </c>
    </row>
    <row r="27" spans="1:11" ht="16.5" customHeight="1" thickBot="1" x14ac:dyDescent="0.3">
      <c r="A27" s="4">
        <v>26</v>
      </c>
      <c r="B27" s="20" t="s">
        <v>775</v>
      </c>
      <c r="C27" s="5" t="s">
        <v>776</v>
      </c>
      <c r="D27" s="6">
        <v>52</v>
      </c>
      <c r="E27" s="6">
        <v>0.54100000000000004</v>
      </c>
      <c r="F27" s="6">
        <v>0.56699999999999995</v>
      </c>
      <c r="G27" s="6">
        <v>0.158</v>
      </c>
      <c r="H27" s="6">
        <v>19</v>
      </c>
      <c r="I27" s="6"/>
      <c r="J27" s="6">
        <v>2.5999999999999998E-4</v>
      </c>
      <c r="K27" s="6">
        <v>0.19900000000000001</v>
      </c>
    </row>
    <row r="28" spans="1:11" ht="16.5" customHeight="1" thickBot="1" x14ac:dyDescent="0.3">
      <c r="A28" s="4">
        <v>27</v>
      </c>
      <c r="B28" s="20" t="s">
        <v>777</v>
      </c>
      <c r="C28" s="5" t="s">
        <v>778</v>
      </c>
      <c r="D28" s="6">
        <v>35</v>
      </c>
      <c r="E28" s="6">
        <v>0.32400000000000001</v>
      </c>
      <c r="F28" s="6"/>
      <c r="G28" s="6">
        <v>0</v>
      </c>
      <c r="H28" s="6">
        <v>51</v>
      </c>
      <c r="I28" s="6"/>
      <c r="J28" s="6">
        <v>1.4999999999999999E-4</v>
      </c>
      <c r="K28" s="6"/>
    </row>
    <row r="29" spans="1:11" ht="16.5" customHeight="1" thickBot="1" x14ac:dyDescent="0.3">
      <c r="A29" s="4">
        <v>28</v>
      </c>
      <c r="B29" s="20" t="s">
        <v>779</v>
      </c>
      <c r="C29" s="5" t="s">
        <v>780</v>
      </c>
      <c r="D29" s="6">
        <v>481</v>
      </c>
      <c r="E29" s="6">
        <v>0.86799999999999999</v>
      </c>
      <c r="F29" s="6">
        <v>0.94</v>
      </c>
      <c r="G29" s="6">
        <v>0.20599999999999999</v>
      </c>
      <c r="H29" s="6">
        <v>34</v>
      </c>
      <c r="I29" s="6">
        <v>3.8</v>
      </c>
      <c r="J29" s="6">
        <v>1.72E-3</v>
      </c>
      <c r="K29" s="6">
        <v>0.24199999999999999</v>
      </c>
    </row>
    <row r="30" spans="1:11" ht="16.5" customHeight="1" thickBot="1" x14ac:dyDescent="0.3">
      <c r="A30" s="4">
        <v>29</v>
      </c>
      <c r="B30" s="20" t="s">
        <v>781</v>
      </c>
      <c r="C30" s="5" t="s">
        <v>782</v>
      </c>
      <c r="D30" s="6">
        <v>3408</v>
      </c>
      <c r="E30" s="6">
        <v>1.8120000000000001</v>
      </c>
      <c r="F30" s="6">
        <v>2.19</v>
      </c>
      <c r="G30" s="6">
        <v>0.22600000000000001</v>
      </c>
      <c r="H30" s="6">
        <v>84</v>
      </c>
      <c r="I30" s="6">
        <v>8.1999999999999993</v>
      </c>
      <c r="J30" s="6">
        <v>8.4399999999999996E-3</v>
      </c>
      <c r="K30" s="6">
        <v>0.9</v>
      </c>
    </row>
    <row r="31" spans="1:11" ht="16.5" customHeight="1" thickBot="1" x14ac:dyDescent="0.3">
      <c r="A31" s="4">
        <v>30</v>
      </c>
      <c r="B31" s="20" t="s">
        <v>783</v>
      </c>
      <c r="C31" s="5" t="s">
        <v>784</v>
      </c>
      <c r="D31" s="6">
        <v>865</v>
      </c>
      <c r="E31" s="6">
        <v>0.90700000000000003</v>
      </c>
      <c r="F31" s="6">
        <v>1.093</v>
      </c>
      <c r="G31" s="6">
        <v>0.42699999999999999</v>
      </c>
      <c r="H31" s="6">
        <v>131</v>
      </c>
      <c r="I31" s="6">
        <v>4.3</v>
      </c>
      <c r="J31" s="6">
        <v>4.28E-3</v>
      </c>
      <c r="K31" s="6">
        <v>0.39400000000000002</v>
      </c>
    </row>
    <row r="32" spans="1:11" ht="16.5" customHeight="1" thickBot="1" x14ac:dyDescent="0.3">
      <c r="A32" s="4">
        <v>31</v>
      </c>
      <c r="B32" s="20" t="s">
        <v>785</v>
      </c>
      <c r="C32" s="5" t="s">
        <v>786</v>
      </c>
      <c r="D32" s="6">
        <v>67</v>
      </c>
      <c r="E32" s="6">
        <v>0.16700000000000001</v>
      </c>
      <c r="F32" s="6">
        <v>0.34</v>
      </c>
      <c r="G32" s="6">
        <v>0.125</v>
      </c>
      <c r="H32" s="6">
        <v>16</v>
      </c>
      <c r="I32" s="6"/>
      <c r="J32" s="6">
        <v>1.3999999999999999E-4</v>
      </c>
      <c r="K32" s="6">
        <v>0.13700000000000001</v>
      </c>
    </row>
    <row r="33" spans="1:11" ht="16.5" customHeight="1" thickBot="1" x14ac:dyDescent="0.3">
      <c r="A33" s="4">
        <v>32</v>
      </c>
      <c r="B33" s="20" t="s">
        <v>787</v>
      </c>
      <c r="C33" s="5" t="s">
        <v>788</v>
      </c>
      <c r="D33" s="6">
        <v>170</v>
      </c>
      <c r="E33" s="6">
        <v>0.60699999999999998</v>
      </c>
      <c r="F33" s="6">
        <v>0.746</v>
      </c>
      <c r="G33" s="6">
        <v>0.14299999999999999</v>
      </c>
      <c r="H33" s="6">
        <v>42</v>
      </c>
      <c r="I33" s="6">
        <v>5.2</v>
      </c>
      <c r="J33" s="6">
        <v>1.82E-3</v>
      </c>
      <c r="K33" s="6">
        <v>0.72299999999999998</v>
      </c>
    </row>
    <row r="34" spans="1:11" ht="16.5" customHeight="1" thickBot="1" x14ac:dyDescent="0.3">
      <c r="A34" s="4">
        <v>33</v>
      </c>
      <c r="B34" s="20" t="s">
        <v>789</v>
      </c>
      <c r="C34" s="5" t="s">
        <v>790</v>
      </c>
      <c r="D34" s="6">
        <v>111</v>
      </c>
      <c r="E34" s="6">
        <v>0.115</v>
      </c>
      <c r="F34" s="6">
        <v>6.9000000000000006E-2</v>
      </c>
      <c r="G34" s="6"/>
      <c r="H34" s="6">
        <v>0</v>
      </c>
      <c r="I34" s="6" t="s">
        <v>12</v>
      </c>
      <c r="J34" s="6">
        <v>2.7E-4</v>
      </c>
      <c r="K34" s="6">
        <v>3.2000000000000001E-2</v>
      </c>
    </row>
    <row r="35" spans="1:11" ht="16.5" customHeight="1" thickBot="1" x14ac:dyDescent="0.3">
      <c r="A35" s="4">
        <v>34</v>
      </c>
      <c r="B35" s="20" t="s">
        <v>791</v>
      </c>
      <c r="C35" s="5" t="s">
        <v>792</v>
      </c>
      <c r="D35" s="6">
        <v>367</v>
      </c>
      <c r="E35" s="6">
        <v>1.796</v>
      </c>
      <c r="F35" s="6">
        <v>1.804</v>
      </c>
      <c r="G35" s="6">
        <v>0.16700000000000001</v>
      </c>
      <c r="H35" s="6">
        <v>24</v>
      </c>
      <c r="I35" s="6">
        <v>5.5</v>
      </c>
      <c r="J35" s="6">
        <v>1.41E-3</v>
      </c>
      <c r="K35" s="6">
        <v>0.65100000000000002</v>
      </c>
    </row>
    <row r="36" spans="1:11" ht="16.5" customHeight="1" thickBot="1" x14ac:dyDescent="0.3">
      <c r="A36" s="4">
        <v>35</v>
      </c>
      <c r="B36" s="20" t="s">
        <v>793</v>
      </c>
      <c r="C36" s="5" t="s">
        <v>794</v>
      </c>
      <c r="D36" s="6">
        <v>352</v>
      </c>
      <c r="E36" s="6">
        <v>1.226</v>
      </c>
      <c r="F36" s="6">
        <v>1.3</v>
      </c>
      <c r="G36" s="6">
        <v>0.107</v>
      </c>
      <c r="H36" s="6">
        <v>28</v>
      </c>
      <c r="I36" s="6">
        <v>7.1</v>
      </c>
      <c r="J36" s="6">
        <v>1.23E-3</v>
      </c>
      <c r="K36" s="6">
        <v>0.53</v>
      </c>
    </row>
    <row r="37" spans="1:11" ht="16.5" customHeight="1" thickBot="1" x14ac:dyDescent="0.3">
      <c r="A37" s="4">
        <v>36</v>
      </c>
      <c r="B37" s="20" t="s">
        <v>795</v>
      </c>
      <c r="C37" s="5" t="s">
        <v>796</v>
      </c>
      <c r="D37" s="6">
        <v>1097</v>
      </c>
      <c r="E37" s="6">
        <v>0.52200000000000002</v>
      </c>
      <c r="F37" s="6">
        <v>0.59899999999999998</v>
      </c>
      <c r="G37" s="6">
        <v>0.109</v>
      </c>
      <c r="H37" s="6">
        <v>147</v>
      </c>
      <c r="I37" s="6">
        <v>6.2</v>
      </c>
      <c r="J37" s="6">
        <v>3.8899999999999998E-3</v>
      </c>
      <c r="K37" s="6">
        <v>0.23100000000000001</v>
      </c>
    </row>
    <row r="38" spans="1:11" ht="16.5" customHeight="1" thickBot="1" x14ac:dyDescent="0.3">
      <c r="A38" s="4">
        <v>37</v>
      </c>
      <c r="B38" s="20" t="s">
        <v>797</v>
      </c>
      <c r="C38" s="5" t="s">
        <v>798</v>
      </c>
      <c r="D38" s="6">
        <v>644</v>
      </c>
      <c r="E38" s="6">
        <v>0.82799999999999996</v>
      </c>
      <c r="F38" s="6">
        <v>1.363</v>
      </c>
      <c r="G38" s="6">
        <v>0.16700000000000001</v>
      </c>
      <c r="H38" s="6">
        <v>6</v>
      </c>
      <c r="I38" s="6" t="s">
        <v>12</v>
      </c>
      <c r="J38" s="6">
        <v>1.6900000000000001E-3</v>
      </c>
      <c r="K38" s="6">
        <v>0.85399999999999998</v>
      </c>
    </row>
    <row r="39" spans="1:11" ht="16.5" customHeight="1" thickBot="1" x14ac:dyDescent="0.3">
      <c r="A39" s="4">
        <v>38</v>
      </c>
      <c r="B39" s="20" t="s">
        <v>799</v>
      </c>
      <c r="C39" s="5" t="s">
        <v>800</v>
      </c>
      <c r="D39" s="6">
        <v>3049</v>
      </c>
      <c r="E39" s="6">
        <v>5.2160000000000002</v>
      </c>
      <c r="F39" s="6">
        <v>3.819</v>
      </c>
      <c r="G39" s="6"/>
      <c r="H39" s="6"/>
      <c r="I39" s="6" t="s">
        <v>12</v>
      </c>
      <c r="J39" s="6">
        <v>8.09E-3</v>
      </c>
      <c r="K39" s="6">
        <v>1.9850000000000001</v>
      </c>
    </row>
    <row r="40" spans="1:11" ht="16.5" customHeight="1" thickBot="1" x14ac:dyDescent="0.3">
      <c r="A40" s="4">
        <v>39</v>
      </c>
      <c r="B40" s="20" t="s">
        <v>801</v>
      </c>
      <c r="C40" s="5" t="s">
        <v>802</v>
      </c>
      <c r="D40" s="6">
        <v>1333</v>
      </c>
      <c r="E40" s="6">
        <v>1.792</v>
      </c>
      <c r="F40" s="6">
        <v>1.8260000000000001</v>
      </c>
      <c r="G40" s="6"/>
      <c r="H40" s="6">
        <v>0</v>
      </c>
      <c r="I40" s="6">
        <v>9.6</v>
      </c>
      <c r="J40" s="6">
        <v>1.9300000000000001E-3</v>
      </c>
      <c r="K40" s="6">
        <v>0.51100000000000001</v>
      </c>
    </row>
    <row r="41" spans="1:11" ht="16.5" customHeight="1" thickBot="1" x14ac:dyDescent="0.3">
      <c r="A41" s="7">
        <v>40</v>
      </c>
      <c r="B41" s="20" t="s">
        <v>803</v>
      </c>
      <c r="C41" s="8" t="s">
        <v>804</v>
      </c>
      <c r="D41" s="9">
        <v>97</v>
      </c>
      <c r="E41" s="9">
        <v>1.167</v>
      </c>
      <c r="F41" s="9">
        <v>0.95599999999999996</v>
      </c>
      <c r="G41" s="9">
        <v>8.3000000000000004E-2</v>
      </c>
      <c r="H41" s="9">
        <v>12</v>
      </c>
      <c r="I41" s="9"/>
      <c r="J41" s="9">
        <v>6.0000000000000002E-5</v>
      </c>
      <c r="K41" s="9">
        <v>4.4999999999999998E-2</v>
      </c>
    </row>
    <row r="42" spans="1:11" ht="16.5" customHeight="1" thickBot="1" x14ac:dyDescent="0.3">
      <c r="A42" s="4">
        <v>41</v>
      </c>
      <c r="B42" s="20" t="s">
        <v>805</v>
      </c>
      <c r="C42" s="5" t="s">
        <v>806</v>
      </c>
      <c r="D42" s="6">
        <v>1692</v>
      </c>
      <c r="E42" s="6">
        <v>1.75</v>
      </c>
      <c r="F42" s="6">
        <v>2.2040000000000002</v>
      </c>
      <c r="G42" s="6">
        <v>0.26300000000000001</v>
      </c>
      <c r="H42" s="6">
        <v>38</v>
      </c>
      <c r="I42" s="6">
        <v>9.4</v>
      </c>
      <c r="J42" s="6">
        <v>3.5300000000000002E-3</v>
      </c>
      <c r="K42" s="6">
        <v>0.88400000000000001</v>
      </c>
    </row>
    <row r="43" spans="1:11" ht="16.5" customHeight="1" thickBot="1" x14ac:dyDescent="0.3">
      <c r="A43" s="4">
        <v>42</v>
      </c>
      <c r="B43" s="20" t="s">
        <v>807</v>
      </c>
      <c r="C43" s="5" t="s">
        <v>808</v>
      </c>
      <c r="D43" s="6">
        <v>1385</v>
      </c>
      <c r="E43" s="6">
        <v>2.5139999999999998</v>
      </c>
      <c r="F43" s="6">
        <v>2.4670000000000001</v>
      </c>
      <c r="G43" s="6">
        <v>0.20799999999999999</v>
      </c>
      <c r="H43" s="6">
        <v>48</v>
      </c>
      <c r="I43" s="6">
        <v>6.1</v>
      </c>
      <c r="J43" s="6">
        <v>4.64E-3</v>
      </c>
      <c r="K43" s="6">
        <v>0.88600000000000001</v>
      </c>
    </row>
    <row r="44" spans="1:11" ht="16.5" customHeight="1" thickBot="1" x14ac:dyDescent="0.3">
      <c r="A44" s="4">
        <v>43</v>
      </c>
      <c r="B44" s="20" t="s">
        <v>809</v>
      </c>
      <c r="C44" s="5" t="s">
        <v>810</v>
      </c>
      <c r="D44" s="6">
        <v>1325</v>
      </c>
      <c r="E44" s="6">
        <v>2.5270000000000001</v>
      </c>
      <c r="F44" s="6">
        <v>3.0339999999999998</v>
      </c>
      <c r="G44" s="6">
        <v>0.24399999999999999</v>
      </c>
      <c r="H44" s="6">
        <v>45</v>
      </c>
      <c r="I44" s="6">
        <v>6.5</v>
      </c>
      <c r="J44" s="6">
        <v>5.1200000000000004E-3</v>
      </c>
      <c r="K44" s="6">
        <v>1.2989999999999999</v>
      </c>
    </row>
    <row r="45" spans="1:11" ht="16.5" customHeight="1" thickBot="1" x14ac:dyDescent="0.3">
      <c r="A45" s="4">
        <v>44</v>
      </c>
      <c r="B45" s="20" t="s">
        <v>811</v>
      </c>
      <c r="C45" s="5" t="s">
        <v>812</v>
      </c>
      <c r="D45" s="6">
        <v>558</v>
      </c>
      <c r="E45" s="6">
        <v>1.0660000000000001</v>
      </c>
      <c r="F45" s="6">
        <v>1.6559999999999999</v>
      </c>
      <c r="G45" s="6">
        <v>0.219</v>
      </c>
      <c r="H45" s="6">
        <v>32</v>
      </c>
      <c r="I45" s="6">
        <v>6.4</v>
      </c>
      <c r="J45" s="6">
        <v>2.33E-3</v>
      </c>
      <c r="K45" s="6">
        <v>0.77900000000000003</v>
      </c>
    </row>
    <row r="46" spans="1:11" ht="16.5" customHeight="1" thickBot="1" x14ac:dyDescent="0.3">
      <c r="A46" s="4">
        <v>45</v>
      </c>
      <c r="B46" s="20" t="s">
        <v>813</v>
      </c>
      <c r="C46" s="5" t="s">
        <v>814</v>
      </c>
      <c r="D46" s="6">
        <v>642</v>
      </c>
      <c r="E46" s="6">
        <v>0.79100000000000004</v>
      </c>
      <c r="F46" s="6">
        <v>1.1539999999999999</v>
      </c>
      <c r="G46" s="6">
        <v>0.127</v>
      </c>
      <c r="H46" s="6">
        <v>55</v>
      </c>
      <c r="I46" s="6">
        <v>5.6</v>
      </c>
      <c r="J46" s="6">
        <v>1.66E-3</v>
      </c>
      <c r="K46" s="6">
        <v>0.26900000000000002</v>
      </c>
    </row>
    <row r="47" spans="1:11" ht="16.5" customHeight="1" thickBot="1" x14ac:dyDescent="0.3">
      <c r="A47" s="4">
        <v>46</v>
      </c>
      <c r="B47" s="20" t="s">
        <v>815</v>
      </c>
      <c r="C47" s="5" t="s">
        <v>816</v>
      </c>
      <c r="D47" s="6">
        <v>2005</v>
      </c>
      <c r="E47" s="6">
        <v>1.5109999999999999</v>
      </c>
      <c r="F47" s="6">
        <v>1.905</v>
      </c>
      <c r="G47" s="6">
        <v>0.52</v>
      </c>
      <c r="H47" s="6">
        <v>50</v>
      </c>
      <c r="I47" s="6">
        <v>8.8000000000000007</v>
      </c>
      <c r="J47" s="6">
        <v>3.5999999999999999E-3</v>
      </c>
      <c r="K47" s="6">
        <v>0.58799999999999997</v>
      </c>
    </row>
    <row r="48" spans="1:11" ht="16.5" customHeight="1" thickBot="1" x14ac:dyDescent="0.3">
      <c r="A48" s="4">
        <v>47</v>
      </c>
      <c r="B48" s="20" t="s">
        <v>817</v>
      </c>
      <c r="C48" s="5" t="s">
        <v>818</v>
      </c>
      <c r="D48" s="6">
        <v>401</v>
      </c>
      <c r="E48" s="6">
        <v>1.409</v>
      </c>
      <c r="F48" s="6">
        <v>2.0960000000000001</v>
      </c>
      <c r="G48" s="6">
        <v>0.129</v>
      </c>
      <c r="H48" s="6">
        <v>31</v>
      </c>
      <c r="I48" s="6">
        <v>4.9000000000000004</v>
      </c>
      <c r="J48" s="6">
        <v>1.6800000000000001E-3</v>
      </c>
      <c r="K48" s="6">
        <v>0.69399999999999995</v>
      </c>
    </row>
    <row r="49" spans="1:11" ht="16.5" customHeight="1" thickBot="1" x14ac:dyDescent="0.3">
      <c r="A49" s="4">
        <v>48</v>
      </c>
      <c r="B49" s="20" t="s">
        <v>819</v>
      </c>
      <c r="C49" s="5" t="s">
        <v>820</v>
      </c>
      <c r="D49" s="6">
        <v>2334</v>
      </c>
      <c r="E49" s="6">
        <v>1.79</v>
      </c>
      <c r="F49" s="6">
        <v>2.5790000000000002</v>
      </c>
      <c r="G49" s="6">
        <v>0.183</v>
      </c>
      <c r="H49" s="6">
        <v>71</v>
      </c>
      <c r="I49" s="6">
        <v>4.5999999999999996</v>
      </c>
      <c r="J49" s="6">
        <v>1.2370000000000001E-2</v>
      </c>
      <c r="K49" s="6">
        <v>0.995</v>
      </c>
    </row>
    <row r="50" spans="1:11" ht="16.5" customHeight="1" thickBot="1" x14ac:dyDescent="0.3">
      <c r="A50" s="4">
        <v>49</v>
      </c>
      <c r="B50" s="20" t="s">
        <v>821</v>
      </c>
      <c r="C50" s="5" t="s">
        <v>822</v>
      </c>
      <c r="D50" s="6">
        <v>2329</v>
      </c>
      <c r="E50" s="6">
        <v>1.288</v>
      </c>
      <c r="F50" s="6">
        <v>1.698</v>
      </c>
      <c r="G50" s="6">
        <v>0.04</v>
      </c>
      <c r="H50" s="6">
        <v>75</v>
      </c>
      <c r="I50" s="6" t="s">
        <v>12</v>
      </c>
      <c r="J50" s="6">
        <v>4.5399999999999998E-3</v>
      </c>
      <c r="K50" s="6">
        <v>0.70099999999999996</v>
      </c>
    </row>
    <row r="51" spans="1:11" ht="16.5" customHeight="1" thickBot="1" x14ac:dyDescent="0.3">
      <c r="A51" s="4">
        <v>50</v>
      </c>
      <c r="B51" s="20" t="s">
        <v>823</v>
      </c>
      <c r="C51" s="5" t="s">
        <v>824</v>
      </c>
      <c r="D51" s="6">
        <v>4406</v>
      </c>
      <c r="E51" s="6">
        <v>2.2650000000000001</v>
      </c>
      <c r="F51" s="6">
        <v>3.5</v>
      </c>
      <c r="G51" s="6">
        <v>0.224</v>
      </c>
      <c r="H51" s="6">
        <v>49</v>
      </c>
      <c r="I51" s="6" t="s">
        <v>12</v>
      </c>
      <c r="J51" s="6">
        <v>6.1399999999999996E-3</v>
      </c>
      <c r="K51" s="6">
        <v>1.139</v>
      </c>
    </row>
    <row r="52" spans="1:11" ht="16.5" customHeight="1" thickBot="1" x14ac:dyDescent="0.3">
      <c r="A52" s="4">
        <v>51</v>
      </c>
      <c r="B52" s="20" t="s">
        <v>825</v>
      </c>
      <c r="C52" s="5" t="s">
        <v>826</v>
      </c>
      <c r="D52" s="6">
        <v>2703</v>
      </c>
      <c r="E52" s="6">
        <v>1.9219999999999999</v>
      </c>
      <c r="F52" s="6">
        <v>2.395</v>
      </c>
      <c r="G52" s="6">
        <v>0.26200000000000001</v>
      </c>
      <c r="H52" s="6">
        <v>149</v>
      </c>
      <c r="I52" s="6">
        <v>4.5</v>
      </c>
      <c r="J52" s="6">
        <v>1.2710000000000001E-2</v>
      </c>
      <c r="K52" s="6">
        <v>0.90700000000000003</v>
      </c>
    </row>
    <row r="53" spans="1:11" ht="16.5" customHeight="1" thickBot="1" x14ac:dyDescent="0.3">
      <c r="A53" s="4">
        <v>52</v>
      </c>
      <c r="B53" s="20" t="s">
        <v>827</v>
      </c>
      <c r="C53" s="5" t="s">
        <v>828</v>
      </c>
      <c r="D53" s="6">
        <v>996</v>
      </c>
      <c r="E53" s="6">
        <v>0.26800000000000002</v>
      </c>
      <c r="F53" s="6">
        <v>0.35899999999999999</v>
      </c>
      <c r="G53" s="6">
        <v>3.2000000000000001E-2</v>
      </c>
      <c r="H53" s="6">
        <v>401</v>
      </c>
      <c r="I53" s="6">
        <v>5.2</v>
      </c>
      <c r="J53" s="6">
        <v>3.5699999999999998E-3</v>
      </c>
      <c r="K53" s="6">
        <v>0.114</v>
      </c>
    </row>
    <row r="54" spans="1:11" ht="16.5" customHeight="1" thickBot="1" x14ac:dyDescent="0.3">
      <c r="A54" s="4">
        <v>53</v>
      </c>
      <c r="B54" s="20" t="s">
        <v>829</v>
      </c>
      <c r="C54" s="5" t="s">
        <v>830</v>
      </c>
      <c r="D54" s="6">
        <v>69</v>
      </c>
      <c r="E54" s="6">
        <v>0.67100000000000004</v>
      </c>
      <c r="F54" s="6">
        <v>0.70099999999999996</v>
      </c>
      <c r="G54" s="6">
        <v>0.03</v>
      </c>
      <c r="H54" s="6">
        <v>33</v>
      </c>
      <c r="I54" s="6"/>
      <c r="J54" s="6">
        <v>2.5000000000000001E-4</v>
      </c>
      <c r="K54" s="6">
        <v>0.13500000000000001</v>
      </c>
    </row>
    <row r="55" spans="1:11" ht="16.5" customHeight="1" thickBot="1" x14ac:dyDescent="0.3">
      <c r="A55" s="4">
        <v>54</v>
      </c>
      <c r="B55" s="20" t="s">
        <v>831</v>
      </c>
      <c r="C55" s="5" t="s">
        <v>832</v>
      </c>
      <c r="D55" s="6">
        <v>3236</v>
      </c>
      <c r="E55" s="6">
        <v>1.5780000000000001</v>
      </c>
      <c r="F55" s="6">
        <v>1.883</v>
      </c>
      <c r="G55" s="6">
        <v>0.32</v>
      </c>
      <c r="H55" s="6">
        <v>150</v>
      </c>
      <c r="I55" s="6">
        <v>7</v>
      </c>
      <c r="J55" s="6">
        <v>8.5100000000000002E-3</v>
      </c>
      <c r="K55" s="6">
        <v>0.63400000000000001</v>
      </c>
    </row>
    <row r="56" spans="1:11" ht="16.5" customHeight="1" thickBot="1" x14ac:dyDescent="0.3">
      <c r="A56" s="4">
        <v>55</v>
      </c>
      <c r="B56" s="20" t="s">
        <v>833</v>
      </c>
      <c r="C56" s="5" t="s">
        <v>834</v>
      </c>
      <c r="D56" s="6">
        <v>1177</v>
      </c>
      <c r="E56" s="6">
        <v>1.5269999999999999</v>
      </c>
      <c r="F56" s="6">
        <v>1.4470000000000001</v>
      </c>
      <c r="G56" s="6">
        <v>0.159</v>
      </c>
      <c r="H56" s="6">
        <v>88</v>
      </c>
      <c r="I56" s="6">
        <v>5.0999999999999996</v>
      </c>
      <c r="J56" s="6">
        <v>3.14E-3</v>
      </c>
      <c r="K56" s="6">
        <v>0.36499999999999999</v>
      </c>
    </row>
    <row r="57" spans="1:11" ht="16.5" customHeight="1" thickBot="1" x14ac:dyDescent="0.3">
      <c r="A57" s="4">
        <v>56</v>
      </c>
      <c r="B57" s="20" t="s">
        <v>835</v>
      </c>
      <c r="C57" s="5" t="s">
        <v>836</v>
      </c>
      <c r="D57" s="6">
        <v>186</v>
      </c>
      <c r="E57" s="6">
        <v>1.341</v>
      </c>
      <c r="F57" s="6"/>
      <c r="G57" s="6">
        <v>0.19</v>
      </c>
      <c r="H57" s="6">
        <v>21</v>
      </c>
      <c r="I57" s="6">
        <v>4.7</v>
      </c>
      <c r="J57" s="6">
        <v>1.1999999999999999E-3</v>
      </c>
      <c r="K57" s="6"/>
    </row>
    <row r="58" spans="1:11" ht="16.5" customHeight="1" thickBot="1" x14ac:dyDescent="0.3">
      <c r="A58" s="4">
        <v>57</v>
      </c>
      <c r="B58" s="20" t="s">
        <v>837</v>
      </c>
      <c r="C58" s="5" t="s">
        <v>838</v>
      </c>
      <c r="D58" s="6">
        <v>795</v>
      </c>
      <c r="E58" s="6">
        <v>0.85</v>
      </c>
      <c r="F58" s="6">
        <v>2.165</v>
      </c>
      <c r="G58" s="6">
        <v>0.1</v>
      </c>
      <c r="H58" s="6">
        <v>20</v>
      </c>
      <c r="I58" s="6">
        <v>7.5</v>
      </c>
      <c r="J58" s="6">
        <v>1.1900000000000001E-3</v>
      </c>
      <c r="K58" s="6">
        <v>0.59799999999999998</v>
      </c>
    </row>
    <row r="59" spans="1:11" ht="16.5" customHeight="1" thickBot="1" x14ac:dyDescent="0.3">
      <c r="A59" s="4">
        <v>58</v>
      </c>
      <c r="B59" s="20" t="s">
        <v>839</v>
      </c>
      <c r="C59" s="5" t="s">
        <v>840</v>
      </c>
      <c r="D59" s="6">
        <v>181</v>
      </c>
      <c r="E59" s="6">
        <v>1.0940000000000001</v>
      </c>
      <c r="F59" s="6"/>
      <c r="G59" s="6">
        <v>0</v>
      </c>
      <c r="H59" s="6">
        <v>26</v>
      </c>
      <c r="I59" s="6">
        <v>3.6</v>
      </c>
      <c r="J59" s="6">
        <v>9.1E-4</v>
      </c>
      <c r="K59" s="6"/>
    </row>
    <row r="60" spans="1:11" ht="16.5" customHeight="1" thickBot="1" x14ac:dyDescent="0.3">
      <c r="A60" s="4">
        <v>59</v>
      </c>
      <c r="B60" s="20" t="s">
        <v>841</v>
      </c>
      <c r="C60" s="5" t="s">
        <v>842</v>
      </c>
      <c r="D60" s="6">
        <v>185</v>
      </c>
      <c r="E60" s="6">
        <v>0.248</v>
      </c>
      <c r="F60" s="6">
        <v>0.313</v>
      </c>
      <c r="G60" s="6">
        <v>0</v>
      </c>
      <c r="H60" s="6">
        <v>37</v>
      </c>
      <c r="I60" s="6">
        <v>7.1</v>
      </c>
      <c r="J60" s="6">
        <v>5.1999999999999995E-4</v>
      </c>
      <c r="K60" s="6">
        <v>0.105</v>
      </c>
    </row>
    <row r="61" spans="1:11" ht="16.5" customHeight="1" thickBot="1" x14ac:dyDescent="0.3">
      <c r="A61" s="7">
        <v>60</v>
      </c>
      <c r="B61" s="20" t="s">
        <v>843</v>
      </c>
      <c r="C61" s="8" t="s">
        <v>844</v>
      </c>
      <c r="D61" s="9">
        <v>279</v>
      </c>
      <c r="E61" s="9">
        <v>1.306</v>
      </c>
      <c r="F61" s="9">
        <v>0.83799999999999997</v>
      </c>
      <c r="G61" s="9">
        <v>0.25</v>
      </c>
      <c r="H61" s="9">
        <v>56</v>
      </c>
      <c r="I61" s="9">
        <v>2.8</v>
      </c>
      <c r="J61" s="9">
        <v>9.7999999999999997E-4</v>
      </c>
      <c r="K61" s="9">
        <v>0.20399999999999999</v>
      </c>
    </row>
    <row r="62" spans="1:11" ht="16.5" customHeight="1" thickBot="1" x14ac:dyDescent="0.3">
      <c r="A62" s="4">
        <v>61</v>
      </c>
      <c r="B62" s="20" t="s">
        <v>845</v>
      </c>
      <c r="C62" s="5" t="s">
        <v>846</v>
      </c>
      <c r="D62" s="6">
        <v>88</v>
      </c>
      <c r="E62" s="6">
        <v>0.97799999999999998</v>
      </c>
      <c r="F62" s="6"/>
      <c r="G62" s="6">
        <v>0</v>
      </c>
      <c r="H62" s="6">
        <v>19</v>
      </c>
      <c r="I62" s="6"/>
      <c r="J62" s="6">
        <v>1.7000000000000001E-4</v>
      </c>
      <c r="K62" s="6"/>
    </row>
    <row r="63" spans="1:11" ht="16.5" customHeight="1" thickBot="1" x14ac:dyDescent="0.3">
      <c r="A63" s="4">
        <v>62</v>
      </c>
      <c r="B63" s="20" t="s">
        <v>847</v>
      </c>
      <c r="C63" s="5" t="s">
        <v>848</v>
      </c>
      <c r="D63" s="6">
        <v>57</v>
      </c>
      <c r="E63" s="6">
        <v>0.38900000000000001</v>
      </c>
      <c r="F63" s="6"/>
      <c r="G63" s="6">
        <v>0</v>
      </c>
      <c r="H63" s="6">
        <v>17</v>
      </c>
      <c r="I63" s="6"/>
      <c r="J63" s="6">
        <v>2.7999999999999998E-4</v>
      </c>
      <c r="K63" s="6"/>
    </row>
    <row r="64" spans="1:11" ht="16.5" customHeight="1" thickBot="1" x14ac:dyDescent="0.3">
      <c r="A64" s="4">
        <v>63</v>
      </c>
      <c r="B64" s="20" t="s">
        <v>849</v>
      </c>
      <c r="C64" s="5" t="s">
        <v>850</v>
      </c>
      <c r="D64" s="6">
        <v>6116</v>
      </c>
      <c r="E64" s="6">
        <v>3.375</v>
      </c>
      <c r="F64" s="6">
        <v>4.0190000000000001</v>
      </c>
      <c r="G64" s="6">
        <v>0.5</v>
      </c>
      <c r="H64" s="6">
        <v>32</v>
      </c>
      <c r="I64" s="6" t="s">
        <v>12</v>
      </c>
      <c r="J64" s="6">
        <v>7.0600000000000003E-3</v>
      </c>
      <c r="K64" s="6">
        <v>2.347</v>
      </c>
    </row>
    <row r="65" spans="1:11" ht="16.5" customHeight="1" thickBot="1" x14ac:dyDescent="0.3">
      <c r="A65" s="4">
        <v>64</v>
      </c>
      <c r="B65" s="20" t="s">
        <v>851</v>
      </c>
      <c r="C65" s="5" t="s">
        <v>852</v>
      </c>
      <c r="D65" s="6">
        <v>407</v>
      </c>
      <c r="E65" s="6">
        <v>0.65600000000000003</v>
      </c>
      <c r="F65" s="6">
        <v>0.54200000000000004</v>
      </c>
      <c r="G65" s="6">
        <v>0.16200000000000001</v>
      </c>
      <c r="H65" s="6">
        <v>105</v>
      </c>
      <c r="I65" s="6">
        <v>4.2</v>
      </c>
      <c r="J65" s="6">
        <v>1.8400000000000001E-3</v>
      </c>
      <c r="K65" s="6">
        <v>0.187</v>
      </c>
    </row>
    <row r="66" spans="1:11" ht="16.5" customHeight="1" thickBot="1" x14ac:dyDescent="0.3">
      <c r="A66" s="4">
        <v>65</v>
      </c>
      <c r="B66" s="20" t="s">
        <v>853</v>
      </c>
      <c r="C66" s="5" t="s">
        <v>854</v>
      </c>
      <c r="D66" s="6">
        <v>274</v>
      </c>
      <c r="E66" s="6">
        <v>2.121</v>
      </c>
      <c r="F66" s="6">
        <v>1.978</v>
      </c>
      <c r="G66" s="6">
        <v>0.44400000000000001</v>
      </c>
      <c r="H66" s="6">
        <v>18</v>
      </c>
      <c r="I66" s="6">
        <v>5.0999999999999996</v>
      </c>
      <c r="J66" s="6">
        <v>7.2000000000000005E-4</v>
      </c>
      <c r="K66" s="6">
        <v>0.41699999999999998</v>
      </c>
    </row>
    <row r="67" spans="1:11" ht="16.5" customHeight="1" thickBot="1" x14ac:dyDescent="0.3">
      <c r="A67" s="4">
        <v>66</v>
      </c>
      <c r="B67" s="20" t="s">
        <v>855</v>
      </c>
      <c r="C67" s="5" t="s">
        <v>856</v>
      </c>
      <c r="D67" s="6">
        <v>454</v>
      </c>
      <c r="E67" s="6">
        <v>1.391</v>
      </c>
      <c r="F67" s="6">
        <v>1.4219999999999999</v>
      </c>
      <c r="G67" s="6">
        <v>0.188</v>
      </c>
      <c r="H67" s="6">
        <v>16</v>
      </c>
      <c r="I67" s="6">
        <v>7.4</v>
      </c>
      <c r="J67" s="6">
        <v>9.3000000000000005E-4</v>
      </c>
      <c r="K67" s="6">
        <v>0.41099999999999998</v>
      </c>
    </row>
    <row r="68" spans="1:11" ht="16.5" customHeight="1" thickBot="1" x14ac:dyDescent="0.3">
      <c r="A68" s="4">
        <v>67</v>
      </c>
      <c r="B68" s="20" t="s">
        <v>857</v>
      </c>
      <c r="C68" s="5" t="s">
        <v>858</v>
      </c>
      <c r="D68" s="6">
        <v>1063</v>
      </c>
      <c r="E68" s="6">
        <v>1.2849999999999999</v>
      </c>
      <c r="F68" s="6">
        <v>1.734</v>
      </c>
      <c r="G68" s="6">
        <v>0.16700000000000001</v>
      </c>
      <c r="H68" s="6">
        <v>54</v>
      </c>
      <c r="I68" s="6">
        <v>6.1</v>
      </c>
      <c r="J68" s="6">
        <v>4.7200000000000002E-3</v>
      </c>
      <c r="K68" s="6">
        <v>0.84099999999999997</v>
      </c>
    </row>
    <row r="69" spans="1:11" ht="16.5" customHeight="1" thickBot="1" x14ac:dyDescent="0.3">
      <c r="A69" s="4">
        <v>68</v>
      </c>
      <c r="B69" s="20" t="s">
        <v>859</v>
      </c>
      <c r="C69" s="5" t="s">
        <v>860</v>
      </c>
      <c r="D69" s="6">
        <v>333</v>
      </c>
      <c r="E69" s="6">
        <v>0.66</v>
      </c>
      <c r="F69" s="6">
        <v>0.94499999999999995</v>
      </c>
      <c r="G69" s="6">
        <v>0.217</v>
      </c>
      <c r="H69" s="6">
        <v>60</v>
      </c>
      <c r="I69" s="6">
        <v>3.7</v>
      </c>
      <c r="J69" s="6">
        <v>1.2700000000000001E-3</v>
      </c>
      <c r="K69" s="6">
        <v>0.25900000000000001</v>
      </c>
    </row>
    <row r="70" spans="1:11" ht="16.5" customHeight="1" thickBot="1" x14ac:dyDescent="0.3">
      <c r="A70" s="4">
        <v>69</v>
      </c>
      <c r="B70" s="20" t="s">
        <v>861</v>
      </c>
      <c r="C70" s="5" t="s">
        <v>862</v>
      </c>
      <c r="D70" s="6">
        <v>70</v>
      </c>
      <c r="E70" s="6">
        <v>0.20499999999999999</v>
      </c>
      <c r="F70" s="6">
        <v>0.47599999999999998</v>
      </c>
      <c r="G70" s="6">
        <v>0</v>
      </c>
      <c r="H70" s="6">
        <v>12</v>
      </c>
      <c r="I70" s="6"/>
      <c r="J70" s="6">
        <v>3.2000000000000003E-4</v>
      </c>
      <c r="K70" s="6">
        <v>0.157</v>
      </c>
    </row>
    <row r="71" spans="1:11" ht="16.5" customHeight="1" thickBot="1" x14ac:dyDescent="0.3">
      <c r="A71" s="4">
        <v>70</v>
      </c>
      <c r="B71" s="20" t="s">
        <v>863</v>
      </c>
      <c r="C71" s="5" t="s">
        <v>864</v>
      </c>
      <c r="D71" s="6">
        <v>225</v>
      </c>
      <c r="E71" s="6">
        <v>0.60599999999999998</v>
      </c>
      <c r="F71" s="6">
        <v>0.88100000000000001</v>
      </c>
      <c r="G71" s="6">
        <v>0.16700000000000001</v>
      </c>
      <c r="H71" s="6">
        <v>30</v>
      </c>
      <c r="I71" s="6">
        <v>8.8000000000000007</v>
      </c>
      <c r="J71" s="6">
        <v>2.7999999999999998E-4</v>
      </c>
      <c r="K71" s="6">
        <v>0.17499999999999999</v>
      </c>
    </row>
    <row r="72" spans="1:11" ht="16.5" customHeight="1" thickBot="1" x14ac:dyDescent="0.3">
      <c r="A72" s="4">
        <v>71</v>
      </c>
      <c r="B72" s="20" t="s">
        <v>865</v>
      </c>
      <c r="C72" s="5" t="s">
        <v>866</v>
      </c>
      <c r="D72" s="6">
        <v>372</v>
      </c>
      <c r="E72" s="6">
        <v>0.66700000000000004</v>
      </c>
      <c r="F72" s="6">
        <v>0.76800000000000002</v>
      </c>
      <c r="G72" s="6">
        <v>1.7999999999999999E-2</v>
      </c>
      <c r="H72" s="6">
        <v>56</v>
      </c>
      <c r="I72" s="6">
        <v>4.5999999999999996</v>
      </c>
      <c r="J72" s="6">
        <v>1.56E-3</v>
      </c>
      <c r="K72" s="6">
        <v>0.27100000000000002</v>
      </c>
    </row>
    <row r="73" spans="1:11" ht="16.5" customHeight="1" thickBot="1" x14ac:dyDescent="0.3">
      <c r="A73" s="4">
        <v>72</v>
      </c>
      <c r="B73" s="20" t="s">
        <v>867</v>
      </c>
      <c r="C73" s="5" t="s">
        <v>868</v>
      </c>
      <c r="D73" s="6">
        <v>1789</v>
      </c>
      <c r="E73" s="6">
        <v>1.2929999999999999</v>
      </c>
      <c r="F73" s="6">
        <v>1.2929999999999999</v>
      </c>
      <c r="G73" s="6">
        <v>0.156</v>
      </c>
      <c r="H73" s="6">
        <v>205</v>
      </c>
      <c r="I73" s="6">
        <v>5.4</v>
      </c>
      <c r="J73" s="6">
        <v>5.3899999999999998E-3</v>
      </c>
      <c r="K73" s="6">
        <v>0.376</v>
      </c>
    </row>
    <row r="74" spans="1:11" ht="16.5" customHeight="1" thickBot="1" x14ac:dyDescent="0.3">
      <c r="A74" s="4">
        <v>73</v>
      </c>
      <c r="B74" s="20" t="s">
        <v>869</v>
      </c>
      <c r="C74" s="5" t="s">
        <v>870</v>
      </c>
      <c r="D74" s="6">
        <v>623</v>
      </c>
      <c r="E74" s="6">
        <v>0.57799999999999996</v>
      </c>
      <c r="F74" s="6">
        <v>0.6</v>
      </c>
      <c r="G74" s="6">
        <v>4.9000000000000002E-2</v>
      </c>
      <c r="H74" s="6">
        <v>103</v>
      </c>
      <c r="I74" s="6">
        <v>4.5</v>
      </c>
      <c r="J74" s="6">
        <v>2.2799999999999999E-3</v>
      </c>
      <c r="K74" s="6">
        <v>0.17100000000000001</v>
      </c>
    </row>
    <row r="75" spans="1:11" ht="16.5" customHeight="1" thickBot="1" x14ac:dyDescent="0.3">
      <c r="A75" s="4">
        <v>74</v>
      </c>
      <c r="B75" s="20" t="s">
        <v>871</v>
      </c>
      <c r="C75" s="5" t="s">
        <v>872</v>
      </c>
      <c r="D75" s="6">
        <v>808</v>
      </c>
      <c r="E75" s="6">
        <v>1.101</v>
      </c>
      <c r="F75" s="6">
        <v>1.4350000000000001</v>
      </c>
      <c r="G75" s="6">
        <v>7.0000000000000007E-2</v>
      </c>
      <c r="H75" s="6">
        <v>86</v>
      </c>
      <c r="I75" s="6">
        <v>7.4</v>
      </c>
      <c r="J75" s="6">
        <v>2.64E-3</v>
      </c>
      <c r="K75" s="6">
        <v>0.55400000000000005</v>
      </c>
    </row>
    <row r="76" spans="1:11" ht="16.5" customHeight="1" thickBot="1" x14ac:dyDescent="0.3">
      <c r="A76" s="4">
        <v>75</v>
      </c>
      <c r="B76" s="20" t="s">
        <v>873</v>
      </c>
      <c r="C76" s="5" t="s">
        <v>874</v>
      </c>
      <c r="D76" s="6">
        <v>324</v>
      </c>
      <c r="E76" s="6">
        <v>0.69799999999999995</v>
      </c>
      <c r="F76" s="6">
        <v>0.73499999999999999</v>
      </c>
      <c r="G76" s="6">
        <v>4.2000000000000003E-2</v>
      </c>
      <c r="H76" s="6">
        <v>24</v>
      </c>
      <c r="I76" s="6">
        <v>8.5</v>
      </c>
      <c r="J76" s="6">
        <v>5.1000000000000004E-4</v>
      </c>
      <c r="K76" s="6">
        <v>0.193</v>
      </c>
    </row>
    <row r="77" spans="1:11" ht="16.5" customHeight="1" thickBot="1" x14ac:dyDescent="0.3">
      <c r="A77" s="4">
        <v>76</v>
      </c>
      <c r="B77" s="20" t="s">
        <v>875</v>
      </c>
      <c r="C77" s="5" t="s">
        <v>876</v>
      </c>
      <c r="D77" s="6">
        <v>59</v>
      </c>
      <c r="E77" s="6">
        <v>0.3</v>
      </c>
      <c r="F77" s="6"/>
      <c r="G77" s="6">
        <v>0</v>
      </c>
      <c r="H77" s="6">
        <v>17</v>
      </c>
      <c r="I77" s="6"/>
      <c r="J77" s="6">
        <v>2.1000000000000001E-4</v>
      </c>
      <c r="K77" s="6"/>
    </row>
    <row r="78" spans="1:11" ht="16.5" customHeight="1" thickBot="1" x14ac:dyDescent="0.3">
      <c r="A78" s="4">
        <v>77</v>
      </c>
      <c r="B78" s="20" t="s">
        <v>877</v>
      </c>
      <c r="C78" s="5" t="s">
        <v>878</v>
      </c>
      <c r="D78" s="6">
        <v>578</v>
      </c>
      <c r="E78" s="6">
        <v>2.7890000000000001</v>
      </c>
      <c r="F78" s="6">
        <v>3.593</v>
      </c>
      <c r="G78" s="6">
        <v>8.5999999999999993E-2</v>
      </c>
      <c r="H78" s="6">
        <v>35</v>
      </c>
      <c r="I78" s="6">
        <v>4</v>
      </c>
      <c r="J78" s="6">
        <v>2.8300000000000001E-3</v>
      </c>
      <c r="K78" s="6">
        <v>1.2370000000000001</v>
      </c>
    </row>
    <row r="79" spans="1:11" ht="16.5" customHeight="1" thickBot="1" x14ac:dyDescent="0.3">
      <c r="A79" s="4">
        <v>78</v>
      </c>
      <c r="B79" s="20" t="s">
        <v>879</v>
      </c>
      <c r="C79" s="5" t="s">
        <v>880</v>
      </c>
      <c r="D79" s="6">
        <v>3263</v>
      </c>
      <c r="E79" s="6">
        <v>1.0660000000000001</v>
      </c>
      <c r="F79" s="6">
        <v>1.1659999999999999</v>
      </c>
      <c r="G79" s="6">
        <v>0.27200000000000002</v>
      </c>
      <c r="H79" s="6">
        <v>356</v>
      </c>
      <c r="I79" s="6">
        <v>6.1</v>
      </c>
      <c r="J79" s="6">
        <v>1.0699999999999999E-2</v>
      </c>
      <c r="K79" s="6">
        <v>0.42499999999999999</v>
      </c>
    </row>
    <row r="80" spans="1:11" ht="16.5" customHeight="1" thickBot="1" x14ac:dyDescent="0.3">
      <c r="A80" s="4">
        <v>79</v>
      </c>
      <c r="B80" s="20" t="s">
        <v>881</v>
      </c>
      <c r="C80" s="5" t="s">
        <v>882</v>
      </c>
      <c r="D80" s="6">
        <v>1679</v>
      </c>
      <c r="E80" s="6">
        <v>0.81200000000000006</v>
      </c>
      <c r="F80" s="6">
        <v>0.97099999999999997</v>
      </c>
      <c r="G80" s="6">
        <v>0.104</v>
      </c>
      <c r="H80" s="6">
        <v>182</v>
      </c>
      <c r="I80" s="6">
        <v>6.3</v>
      </c>
      <c r="J80" s="6">
        <v>6.7600000000000004E-3</v>
      </c>
      <c r="K80" s="6">
        <v>0.437</v>
      </c>
    </row>
    <row r="81" spans="1:11" ht="16.5" customHeight="1" thickBot="1" x14ac:dyDescent="0.3">
      <c r="A81" s="7">
        <v>80</v>
      </c>
      <c r="B81" s="20" t="s">
        <v>883</v>
      </c>
      <c r="C81" s="8" t="s">
        <v>884</v>
      </c>
      <c r="D81" s="9">
        <v>5303</v>
      </c>
      <c r="E81" s="9">
        <v>1.97</v>
      </c>
      <c r="F81" s="9">
        <v>2.7810000000000001</v>
      </c>
      <c r="G81" s="9">
        <v>0.51100000000000001</v>
      </c>
      <c r="H81" s="9">
        <v>88</v>
      </c>
      <c r="I81" s="9" t="s">
        <v>12</v>
      </c>
      <c r="J81" s="9">
        <v>1.507E-2</v>
      </c>
      <c r="K81" s="9">
        <v>1.9510000000000001</v>
      </c>
    </row>
    <row r="82" spans="1:11" ht="16.5" customHeight="1" thickBot="1" x14ac:dyDescent="0.3">
      <c r="A82" s="4">
        <v>81</v>
      </c>
      <c r="B82" s="20" t="s">
        <v>885</v>
      </c>
      <c r="C82" s="5" t="s">
        <v>886</v>
      </c>
      <c r="D82" s="6">
        <v>445</v>
      </c>
      <c r="E82" s="6">
        <v>0.91400000000000003</v>
      </c>
      <c r="F82" s="6">
        <v>0.89700000000000002</v>
      </c>
      <c r="G82" s="6">
        <v>0.19500000000000001</v>
      </c>
      <c r="H82" s="6">
        <v>123</v>
      </c>
      <c r="I82" s="6">
        <v>3.6</v>
      </c>
      <c r="J82" s="6">
        <v>2.0400000000000001E-3</v>
      </c>
      <c r="K82" s="6">
        <v>0.29299999999999998</v>
      </c>
    </row>
    <row r="83" spans="1:11" ht="16.5" customHeight="1" thickBot="1" x14ac:dyDescent="0.3">
      <c r="A83" s="4">
        <v>82</v>
      </c>
      <c r="B83" s="20" t="s">
        <v>887</v>
      </c>
      <c r="C83" s="5" t="s">
        <v>888</v>
      </c>
      <c r="D83" s="6">
        <v>729</v>
      </c>
      <c r="E83" s="6">
        <v>0.79400000000000004</v>
      </c>
      <c r="F83" s="6">
        <v>0.73199999999999998</v>
      </c>
      <c r="G83" s="6">
        <v>3.5000000000000003E-2</v>
      </c>
      <c r="H83" s="6">
        <v>57</v>
      </c>
      <c r="I83" s="6">
        <v>8.6</v>
      </c>
      <c r="J83" s="6">
        <v>2.6800000000000001E-3</v>
      </c>
      <c r="K83" s="6">
        <v>0.52200000000000002</v>
      </c>
    </row>
    <row r="84" spans="1:11" ht="16.5" customHeight="1" thickBot="1" x14ac:dyDescent="0.3">
      <c r="A84" s="4">
        <v>83</v>
      </c>
      <c r="B84" s="20" t="s">
        <v>889</v>
      </c>
      <c r="C84" s="5" t="s">
        <v>890</v>
      </c>
      <c r="D84" s="6">
        <v>1069</v>
      </c>
      <c r="E84" s="6">
        <v>1.097</v>
      </c>
      <c r="F84" s="6">
        <v>1.468</v>
      </c>
      <c r="G84" s="6">
        <v>0.1</v>
      </c>
      <c r="H84" s="6">
        <v>40</v>
      </c>
      <c r="I84" s="6">
        <v>9.3000000000000007</v>
      </c>
      <c r="J84" s="6">
        <v>2.0300000000000001E-3</v>
      </c>
      <c r="K84" s="6">
        <v>0.51100000000000001</v>
      </c>
    </row>
    <row r="85" spans="1:11" ht="16.5" customHeight="1" thickBot="1" x14ac:dyDescent="0.3">
      <c r="A85" s="4">
        <v>84</v>
      </c>
      <c r="B85" s="20" t="s">
        <v>891</v>
      </c>
      <c r="C85" s="5" t="s">
        <v>892</v>
      </c>
      <c r="D85" s="6">
        <v>59</v>
      </c>
      <c r="E85" s="6">
        <v>0.14499999999999999</v>
      </c>
      <c r="F85" s="6">
        <v>0.16900000000000001</v>
      </c>
      <c r="G85" s="6">
        <v>2.7E-2</v>
      </c>
      <c r="H85" s="6">
        <v>37</v>
      </c>
      <c r="I85" s="6"/>
      <c r="J85" s="6">
        <v>1.2999999999999999E-4</v>
      </c>
      <c r="K85" s="6">
        <v>3.9E-2</v>
      </c>
    </row>
    <row r="86" spans="1:11" ht="16.5" customHeight="1" thickBot="1" x14ac:dyDescent="0.3">
      <c r="A86" s="4">
        <v>85</v>
      </c>
      <c r="B86" s="20" t="s">
        <v>893</v>
      </c>
      <c r="C86" s="5" t="s">
        <v>894</v>
      </c>
      <c r="D86" s="6">
        <v>1094</v>
      </c>
      <c r="E86" s="6">
        <v>0.72699999999999998</v>
      </c>
      <c r="F86" s="6">
        <v>1.288</v>
      </c>
      <c r="G86" s="6">
        <v>0.19</v>
      </c>
      <c r="H86" s="6">
        <v>42</v>
      </c>
      <c r="I86" s="6">
        <v>9.9</v>
      </c>
      <c r="J86" s="6">
        <v>6.7200000000000003E-3</v>
      </c>
      <c r="K86" s="6">
        <v>1.444</v>
      </c>
    </row>
    <row r="87" spans="1:11" ht="16.5" customHeight="1" thickBot="1" x14ac:dyDescent="0.3">
      <c r="A87" s="4">
        <v>86</v>
      </c>
      <c r="B87" s="20" t="s">
        <v>895</v>
      </c>
      <c r="C87" s="5" t="s">
        <v>896</v>
      </c>
      <c r="D87" s="6">
        <v>271</v>
      </c>
      <c r="E87" s="6">
        <v>0.86199999999999999</v>
      </c>
      <c r="F87" s="6">
        <v>1.768</v>
      </c>
      <c r="G87" s="6">
        <v>0.05</v>
      </c>
      <c r="H87" s="6">
        <v>20</v>
      </c>
      <c r="I87" s="6">
        <v>5.8</v>
      </c>
      <c r="J87" s="6">
        <v>8.0999999999999996E-4</v>
      </c>
      <c r="K87" s="6">
        <v>0.51200000000000001</v>
      </c>
    </row>
    <row r="88" spans="1:11" ht="16.5" customHeight="1" thickBot="1" x14ac:dyDescent="0.3">
      <c r="A88" s="4">
        <v>87</v>
      </c>
      <c r="B88" s="20" t="s">
        <v>897</v>
      </c>
      <c r="C88" s="5" t="s">
        <v>898</v>
      </c>
      <c r="D88" s="6">
        <v>882</v>
      </c>
      <c r="E88" s="6">
        <v>1.306</v>
      </c>
      <c r="F88" s="6">
        <v>1.341</v>
      </c>
      <c r="G88" s="6">
        <v>0.10299999999999999</v>
      </c>
      <c r="H88" s="6">
        <v>58</v>
      </c>
      <c r="I88" s="6">
        <v>6.4</v>
      </c>
      <c r="J88" s="6">
        <v>2.9099999999999998E-3</v>
      </c>
      <c r="K88" s="6">
        <v>0.501</v>
      </c>
    </row>
    <row r="89" spans="1:11" ht="16.5" customHeight="1" thickBot="1" x14ac:dyDescent="0.3">
      <c r="A89" s="4">
        <v>88</v>
      </c>
      <c r="B89" s="20" t="s">
        <v>899</v>
      </c>
      <c r="C89" s="5" t="s">
        <v>900</v>
      </c>
      <c r="D89" s="6">
        <v>190</v>
      </c>
      <c r="E89" s="6">
        <v>0.6</v>
      </c>
      <c r="F89" s="6"/>
      <c r="G89" s="6">
        <v>7.6999999999999999E-2</v>
      </c>
      <c r="H89" s="6">
        <v>13</v>
      </c>
      <c r="I89" s="6">
        <v>5.6</v>
      </c>
      <c r="J89" s="6">
        <v>1.2199999999999999E-3</v>
      </c>
      <c r="K89" s="6"/>
    </row>
    <row r="90" spans="1:11" ht="16.5" customHeight="1" thickBot="1" x14ac:dyDescent="0.3">
      <c r="A90" s="4">
        <v>89</v>
      </c>
      <c r="B90" s="20" t="s">
        <v>901</v>
      </c>
      <c r="C90" s="5" t="s">
        <v>902</v>
      </c>
      <c r="D90" s="6">
        <v>322</v>
      </c>
      <c r="E90" s="6">
        <v>4.5</v>
      </c>
      <c r="F90" s="6">
        <v>4.5</v>
      </c>
      <c r="G90" s="6">
        <v>0.27300000000000002</v>
      </c>
      <c r="H90" s="6">
        <v>44</v>
      </c>
      <c r="I90" s="6">
        <v>1.9</v>
      </c>
      <c r="J90" s="6">
        <v>3.5100000000000001E-3</v>
      </c>
      <c r="K90" s="6">
        <v>2.661</v>
      </c>
    </row>
    <row r="91" spans="1:11" ht="16.5" customHeight="1" thickBot="1" x14ac:dyDescent="0.3">
      <c r="A91" s="4">
        <v>90</v>
      </c>
      <c r="B91" s="20" t="s">
        <v>903</v>
      </c>
      <c r="C91" s="5" t="s">
        <v>904</v>
      </c>
      <c r="D91" s="6">
        <v>881</v>
      </c>
      <c r="E91" s="6">
        <v>0.84899999999999998</v>
      </c>
      <c r="F91" s="6">
        <v>1.7949999999999999</v>
      </c>
      <c r="G91" s="6">
        <v>0</v>
      </c>
      <c r="H91" s="6">
        <v>17</v>
      </c>
      <c r="I91" s="6">
        <v>7.9</v>
      </c>
      <c r="J91" s="6">
        <v>1.9300000000000001E-3</v>
      </c>
      <c r="K91" s="6">
        <v>0.68300000000000005</v>
      </c>
    </row>
    <row r="92" spans="1:11" ht="16.5" customHeight="1" thickBot="1" x14ac:dyDescent="0.3">
      <c r="A92" s="4">
        <v>91</v>
      </c>
      <c r="B92" s="20" t="s">
        <v>905</v>
      </c>
      <c r="C92" s="5" t="s">
        <v>906</v>
      </c>
      <c r="D92" s="6">
        <v>525</v>
      </c>
      <c r="E92" s="6">
        <v>0.73599999999999999</v>
      </c>
      <c r="F92" s="6">
        <v>0.879</v>
      </c>
      <c r="G92" s="6">
        <v>0.12</v>
      </c>
      <c r="H92" s="6">
        <v>108</v>
      </c>
      <c r="I92" s="6">
        <v>3.7</v>
      </c>
      <c r="J92" s="6">
        <v>1.9400000000000001E-3</v>
      </c>
      <c r="K92" s="6">
        <v>0.22900000000000001</v>
      </c>
    </row>
    <row r="93" spans="1:11" ht="16.5" customHeight="1" thickBot="1" x14ac:dyDescent="0.3">
      <c r="A93" s="4">
        <v>92</v>
      </c>
      <c r="B93" s="20" t="s">
        <v>907</v>
      </c>
      <c r="C93" s="5" t="s">
        <v>908</v>
      </c>
      <c r="D93" s="6">
        <v>618</v>
      </c>
      <c r="E93" s="6">
        <v>0.622</v>
      </c>
      <c r="F93" s="6">
        <v>0.81200000000000006</v>
      </c>
      <c r="G93" s="6">
        <v>9.5000000000000001E-2</v>
      </c>
      <c r="H93" s="6">
        <v>42</v>
      </c>
      <c r="I93" s="6">
        <v>8.6999999999999993</v>
      </c>
      <c r="J93" s="6">
        <v>1.2600000000000001E-3</v>
      </c>
      <c r="K93" s="6">
        <v>0.25900000000000001</v>
      </c>
    </row>
    <row r="94" spans="1:11" ht="16.5" customHeight="1" thickBot="1" x14ac:dyDescent="0.3">
      <c r="A94" s="4">
        <v>93</v>
      </c>
      <c r="B94" s="20" t="s">
        <v>909</v>
      </c>
      <c r="C94" s="5" t="s">
        <v>910</v>
      </c>
      <c r="D94" s="6">
        <v>232</v>
      </c>
      <c r="E94" s="6">
        <v>1.4039999999999999</v>
      </c>
      <c r="F94" s="6"/>
      <c r="G94" s="6">
        <v>0.182</v>
      </c>
      <c r="H94" s="6">
        <v>22</v>
      </c>
      <c r="I94" s="6">
        <v>4.0999999999999996</v>
      </c>
      <c r="J94" s="6">
        <v>1E-3</v>
      </c>
      <c r="K94" s="6"/>
    </row>
    <row r="95" spans="1:11" ht="16.5" customHeight="1" thickBot="1" x14ac:dyDescent="0.3">
      <c r="A95" s="4">
        <v>94</v>
      </c>
      <c r="B95" s="20" t="s">
        <v>911</v>
      </c>
      <c r="C95" s="5" t="s">
        <v>912</v>
      </c>
      <c r="D95" s="6">
        <v>188</v>
      </c>
      <c r="E95" s="6">
        <v>0.76200000000000001</v>
      </c>
      <c r="F95" s="6">
        <v>1.62</v>
      </c>
      <c r="G95" s="6">
        <v>9.0999999999999998E-2</v>
      </c>
      <c r="H95" s="6">
        <v>11</v>
      </c>
      <c r="I95" s="6">
        <v>6.4</v>
      </c>
      <c r="J95" s="6">
        <v>7.7999999999999999E-4</v>
      </c>
      <c r="K95" s="6">
        <v>0.80400000000000005</v>
      </c>
    </row>
    <row r="96" spans="1:11" ht="16.5" customHeight="1" thickBot="1" x14ac:dyDescent="0.3">
      <c r="A96" s="4">
        <v>95</v>
      </c>
      <c r="B96" s="20" t="s">
        <v>913</v>
      </c>
      <c r="C96" s="5" t="s">
        <v>914</v>
      </c>
      <c r="D96" s="6">
        <v>901</v>
      </c>
      <c r="E96" s="6">
        <v>0.57299999999999995</v>
      </c>
      <c r="F96" s="6">
        <v>0.78600000000000003</v>
      </c>
      <c r="G96" s="6">
        <v>9.8000000000000004E-2</v>
      </c>
      <c r="H96" s="6">
        <v>51</v>
      </c>
      <c r="I96" s="6">
        <v>9.5</v>
      </c>
      <c r="J96" s="6">
        <v>1.9E-3</v>
      </c>
      <c r="K96" s="6">
        <v>0.318</v>
      </c>
    </row>
    <row r="97" spans="1:11" ht="16.5" customHeight="1" thickBot="1" x14ac:dyDescent="0.3">
      <c r="A97" s="4">
        <v>96</v>
      </c>
      <c r="B97" s="20" t="s">
        <v>915</v>
      </c>
      <c r="C97" s="5" t="s">
        <v>916</v>
      </c>
      <c r="D97" s="6">
        <v>169</v>
      </c>
      <c r="E97" s="6">
        <v>0.75</v>
      </c>
      <c r="F97" s="6">
        <v>0.82299999999999995</v>
      </c>
      <c r="G97" s="6">
        <v>0</v>
      </c>
      <c r="H97" s="6">
        <v>18</v>
      </c>
      <c r="I97" s="6">
        <v>6.3</v>
      </c>
      <c r="J97" s="6">
        <v>4.0000000000000002E-4</v>
      </c>
      <c r="K97" s="6">
        <v>0.217</v>
      </c>
    </row>
    <row r="98" spans="1:11" ht="16.5" customHeight="1" thickBot="1" x14ac:dyDescent="0.3">
      <c r="A98" s="4">
        <v>97</v>
      </c>
      <c r="B98" s="20" t="s">
        <v>917</v>
      </c>
      <c r="C98" s="5" t="s">
        <v>918</v>
      </c>
      <c r="D98" s="6">
        <v>202</v>
      </c>
      <c r="E98" s="6">
        <v>1.25</v>
      </c>
      <c r="F98" s="6">
        <v>1.01</v>
      </c>
      <c r="G98" s="6">
        <v>0.27300000000000002</v>
      </c>
      <c r="H98" s="6">
        <v>33</v>
      </c>
      <c r="I98" s="6">
        <v>5.3</v>
      </c>
      <c r="J98" s="6">
        <v>9.6000000000000002E-4</v>
      </c>
      <c r="K98" s="6">
        <v>0.47299999999999998</v>
      </c>
    </row>
    <row r="99" spans="1:11" ht="16.5" customHeight="1" thickBot="1" x14ac:dyDescent="0.3">
      <c r="A99" s="4">
        <v>98</v>
      </c>
      <c r="B99" s="20" t="s">
        <v>919</v>
      </c>
      <c r="C99" s="5" t="s">
        <v>920</v>
      </c>
      <c r="D99" s="6">
        <v>898</v>
      </c>
      <c r="E99" s="6">
        <v>0.58299999999999996</v>
      </c>
      <c r="F99" s="6">
        <v>0.92800000000000005</v>
      </c>
      <c r="G99" s="6">
        <v>3.9E-2</v>
      </c>
      <c r="H99" s="6">
        <v>128</v>
      </c>
      <c r="I99" s="6">
        <v>6.5</v>
      </c>
      <c r="J99" s="6">
        <v>4.1999999999999997E-3</v>
      </c>
      <c r="K99" s="6">
        <v>0.47299999999999998</v>
      </c>
    </row>
    <row r="100" spans="1:11" ht="16.5" customHeight="1" thickBot="1" x14ac:dyDescent="0.3">
      <c r="A100" s="7">
        <v>99</v>
      </c>
      <c r="B100" s="20" t="s">
        <v>921</v>
      </c>
      <c r="C100" s="8" t="s">
        <v>922</v>
      </c>
      <c r="D100" s="9">
        <v>213</v>
      </c>
      <c r="E100" s="9">
        <v>1</v>
      </c>
      <c r="F100" s="9">
        <v>1.367</v>
      </c>
      <c r="G100" s="9">
        <v>0.105</v>
      </c>
      <c r="H100" s="9">
        <v>19</v>
      </c>
      <c r="I100" s="9">
        <v>4.9000000000000004</v>
      </c>
      <c r="J100" s="9">
        <v>6.8000000000000005E-4</v>
      </c>
      <c r="K100" s="9">
        <v>0.35699999999999998</v>
      </c>
    </row>
  </sheetData>
  <conditionalFormatting sqref="E2:E100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pageSetup orientation="portrait" verticalDpi="0" r:id="rId1"/>
  <drawing r:id="rId2"/>
  <legacyDrawing r:id="rId3"/>
  <controls>
    <mc:AlternateContent xmlns:mc="http://schemas.openxmlformats.org/markup-compatibility/2006">
      <mc:Choice Requires="x14">
        <control shapeId="7183" r:id="rId4" name="Control 15">
          <controlPr defaultSize="0" r:id="rId5">
            <anchor moveWithCells="1">
              <from>
                <xdr:col>10</xdr:col>
                <xdr:colOff>0</xdr:colOff>
                <xdr:row>100</xdr:row>
                <xdr:rowOff>0</xdr:rowOff>
              </from>
              <to>
                <xdr:col>11</xdr:col>
                <xdr:colOff>304800</xdr:colOff>
                <xdr:row>101</xdr:row>
                <xdr:rowOff>19050</xdr:rowOff>
              </to>
            </anchor>
          </controlPr>
        </control>
      </mc:Choice>
      <mc:Fallback>
        <control shapeId="7183" r:id="rId4" name="Control 15"/>
      </mc:Fallback>
    </mc:AlternateContent>
    <mc:AlternateContent xmlns:mc="http://schemas.openxmlformats.org/markup-compatibility/2006">
      <mc:Choice Requires="x14">
        <control shapeId="7180" r:id="rId6" name="Control 12">
          <controlPr defaultSize="0" r:id="rId7">
            <anchor moveWithCells="1">
              <from>
                <xdr:col>10</xdr:col>
                <xdr:colOff>0</xdr:colOff>
                <xdr:row>81</xdr:row>
                <xdr:rowOff>0</xdr:rowOff>
              </from>
              <to>
                <xdr:col>11</xdr:col>
                <xdr:colOff>304800</xdr:colOff>
                <xdr:row>82</xdr:row>
                <xdr:rowOff>19050</xdr:rowOff>
              </to>
            </anchor>
          </controlPr>
        </control>
      </mc:Choice>
      <mc:Fallback>
        <control shapeId="7180" r:id="rId6" name="Control 12"/>
      </mc:Fallback>
    </mc:AlternateContent>
    <mc:AlternateContent xmlns:mc="http://schemas.openxmlformats.org/markup-compatibility/2006">
      <mc:Choice Requires="x14">
        <control shapeId="7177" r:id="rId8" name="Control 9">
          <controlPr defaultSize="0" r:id="rId9">
            <anchor moveWithCells="1">
              <from>
                <xdr:col>10</xdr:col>
                <xdr:colOff>0</xdr:colOff>
                <xdr:row>61</xdr:row>
                <xdr:rowOff>0</xdr:rowOff>
              </from>
              <to>
                <xdr:col>11</xdr:col>
                <xdr:colOff>304800</xdr:colOff>
                <xdr:row>62</xdr:row>
                <xdr:rowOff>19050</xdr:rowOff>
              </to>
            </anchor>
          </controlPr>
        </control>
      </mc:Choice>
      <mc:Fallback>
        <control shapeId="7177" r:id="rId8" name="Control 9"/>
      </mc:Fallback>
    </mc:AlternateContent>
    <mc:AlternateContent xmlns:mc="http://schemas.openxmlformats.org/markup-compatibility/2006">
      <mc:Choice Requires="x14">
        <control shapeId="7174" r:id="rId10" name="Control 6">
          <controlPr defaultSize="0" r:id="rId11">
            <anchor moveWithCells="1">
              <from>
                <xdr:col>10</xdr:col>
                <xdr:colOff>0</xdr:colOff>
                <xdr:row>41</xdr:row>
                <xdr:rowOff>0</xdr:rowOff>
              </from>
              <to>
                <xdr:col>11</xdr:col>
                <xdr:colOff>304800</xdr:colOff>
                <xdr:row>42</xdr:row>
                <xdr:rowOff>19050</xdr:rowOff>
              </to>
            </anchor>
          </controlPr>
        </control>
      </mc:Choice>
      <mc:Fallback>
        <control shapeId="7174" r:id="rId10" name="Control 6"/>
      </mc:Fallback>
    </mc:AlternateContent>
    <mc:AlternateContent xmlns:mc="http://schemas.openxmlformats.org/markup-compatibility/2006">
      <mc:Choice Requires="x14">
        <control shapeId="7171" r:id="rId12" name="Control 3">
          <controlPr defaultSize="0" r:id="rId13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11</xdr:col>
                <xdr:colOff>304800</xdr:colOff>
                <xdr:row>22</xdr:row>
                <xdr:rowOff>19050</xdr:rowOff>
              </to>
            </anchor>
          </controlPr>
        </control>
      </mc:Choice>
      <mc:Fallback>
        <control shapeId="7171" r:id="rId12" name="Control 3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54"/>
  <sheetViews>
    <sheetView workbookViewId="0">
      <pane ySplit="1" topLeftCell="A2" activePane="bottomLeft" state="frozen"/>
      <selection pane="bottomLeft" activeCell="A2" sqref="A2"/>
    </sheetView>
  </sheetViews>
  <sheetFormatPr defaultColWidth="6" defaultRowHeight="14.25" customHeight="1" x14ac:dyDescent="0.25"/>
  <cols>
    <col min="1" max="1" width="6" style="2"/>
    <col min="2" max="2" width="29.140625" style="2" customWidth="1"/>
    <col min="3" max="3" width="14.7109375" style="2" customWidth="1"/>
    <col min="4" max="4" width="6" style="2"/>
    <col min="5" max="5" width="8.28515625" style="2" customWidth="1"/>
    <col min="6" max="6" width="7.7109375" style="2" customWidth="1"/>
    <col min="7" max="7" width="7.85546875" style="2" customWidth="1"/>
    <col min="8" max="9" width="6" style="2"/>
    <col min="10" max="10" width="8.28515625" style="2" customWidth="1"/>
    <col min="11" max="11" width="8.7109375" style="2" customWidth="1"/>
    <col min="12" max="16384" width="6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ht="14.25" customHeight="1" thickBot="1" x14ac:dyDescent="0.3">
      <c r="A2" s="4">
        <v>1</v>
      </c>
      <c r="B2" s="20" t="s">
        <v>923</v>
      </c>
      <c r="C2" s="5" t="s">
        <v>924</v>
      </c>
      <c r="D2" s="6">
        <v>1928</v>
      </c>
      <c r="E2" s="6">
        <v>1.0229999999999999</v>
      </c>
      <c r="F2" s="6">
        <v>1.155</v>
      </c>
      <c r="G2" s="6">
        <v>8.3000000000000004E-2</v>
      </c>
      <c r="H2" s="6">
        <v>72</v>
      </c>
      <c r="I2" s="6" t="s">
        <v>12</v>
      </c>
      <c r="J2" s="6">
        <v>3.9699999999999996E-3</v>
      </c>
      <c r="K2" s="6">
        <v>0.65900000000000003</v>
      </c>
    </row>
    <row r="3" spans="1:11" ht="14.25" customHeight="1" thickBot="1" x14ac:dyDescent="0.3">
      <c r="A3" s="4">
        <v>2</v>
      </c>
      <c r="B3" s="20" t="s">
        <v>925</v>
      </c>
      <c r="C3" s="5" t="s">
        <v>926</v>
      </c>
      <c r="D3" s="6">
        <v>2050</v>
      </c>
      <c r="E3" s="6">
        <v>0.78200000000000003</v>
      </c>
      <c r="F3" s="6">
        <v>1.0760000000000001</v>
      </c>
      <c r="G3" s="6">
        <v>0.107</v>
      </c>
      <c r="H3" s="6">
        <v>84</v>
      </c>
      <c r="I3" s="6" t="s">
        <v>12</v>
      </c>
      <c r="J3" s="6">
        <v>4.9199999999999999E-3</v>
      </c>
      <c r="K3" s="6">
        <v>0.62</v>
      </c>
    </row>
    <row r="4" spans="1:11" ht="14.25" customHeight="1" thickBot="1" x14ac:dyDescent="0.3">
      <c r="A4" s="4">
        <v>3</v>
      </c>
      <c r="B4" s="20" t="s">
        <v>927</v>
      </c>
      <c r="C4" s="5" t="s">
        <v>928</v>
      </c>
      <c r="D4" s="6">
        <v>316</v>
      </c>
      <c r="E4" s="6">
        <v>0.65100000000000002</v>
      </c>
      <c r="F4" s="6">
        <v>0.75700000000000001</v>
      </c>
      <c r="G4" s="6">
        <v>0.60699999999999998</v>
      </c>
      <c r="H4" s="6">
        <v>28</v>
      </c>
      <c r="I4" s="6">
        <v>9.1999999999999993</v>
      </c>
      <c r="J4" s="6">
        <v>8.0999999999999996E-4</v>
      </c>
      <c r="K4" s="6">
        <v>0.40699999999999997</v>
      </c>
    </row>
    <row r="5" spans="1:11" ht="14.25" customHeight="1" thickBot="1" x14ac:dyDescent="0.3">
      <c r="A5" s="4">
        <v>4</v>
      </c>
      <c r="B5" s="20" t="s">
        <v>929</v>
      </c>
      <c r="C5" s="5" t="s">
        <v>930</v>
      </c>
      <c r="D5" s="6">
        <v>33</v>
      </c>
      <c r="E5" s="6">
        <v>0.29599999999999999</v>
      </c>
      <c r="F5" s="6"/>
      <c r="G5" s="6">
        <v>3.2000000000000001E-2</v>
      </c>
      <c r="H5" s="6">
        <v>31</v>
      </c>
      <c r="I5" s="6"/>
      <c r="J5" s="6">
        <v>3.2000000000000003E-4</v>
      </c>
      <c r="K5" s="6"/>
    </row>
    <row r="6" spans="1:11" ht="14.25" customHeight="1" thickBot="1" x14ac:dyDescent="0.3">
      <c r="A6" s="4">
        <v>5</v>
      </c>
      <c r="B6" s="20" t="s">
        <v>931</v>
      </c>
      <c r="C6" s="5" t="s">
        <v>932</v>
      </c>
      <c r="D6" s="6">
        <v>237</v>
      </c>
      <c r="E6" s="6">
        <v>0.46300000000000002</v>
      </c>
      <c r="F6" s="6">
        <v>0.59799999999999998</v>
      </c>
      <c r="G6" s="6">
        <v>3.5000000000000003E-2</v>
      </c>
      <c r="H6" s="6">
        <v>85</v>
      </c>
      <c r="I6" s="6">
        <v>4.5999999999999996</v>
      </c>
      <c r="J6" s="6">
        <v>1.3600000000000001E-3</v>
      </c>
      <c r="K6" s="6">
        <v>0.26300000000000001</v>
      </c>
    </row>
    <row r="7" spans="1:11" ht="14.25" customHeight="1" thickBot="1" x14ac:dyDescent="0.3">
      <c r="A7" s="4">
        <v>6</v>
      </c>
      <c r="B7" s="20" t="s">
        <v>152</v>
      </c>
      <c r="C7" s="5" t="s">
        <v>153</v>
      </c>
      <c r="D7" s="6">
        <v>447</v>
      </c>
      <c r="E7" s="6">
        <v>0.40400000000000003</v>
      </c>
      <c r="F7" s="6">
        <v>0.40699999999999997</v>
      </c>
      <c r="G7" s="6">
        <v>6.6000000000000003E-2</v>
      </c>
      <c r="H7" s="6">
        <v>91</v>
      </c>
      <c r="I7" s="6">
        <v>7.6</v>
      </c>
      <c r="J7" s="6">
        <v>7.2999999999999996E-4</v>
      </c>
      <c r="K7" s="6">
        <v>9.7000000000000003E-2</v>
      </c>
    </row>
    <row r="8" spans="1:11" ht="14.25" customHeight="1" thickBot="1" x14ac:dyDescent="0.3">
      <c r="A8" s="4">
        <v>7</v>
      </c>
      <c r="B8" s="20" t="s">
        <v>933</v>
      </c>
      <c r="C8" s="5" t="s">
        <v>934</v>
      </c>
      <c r="D8" s="6">
        <v>996</v>
      </c>
      <c r="E8" s="6">
        <v>1.3109999999999999</v>
      </c>
      <c r="F8" s="6">
        <v>1.454</v>
      </c>
      <c r="G8" s="6">
        <v>0.23799999999999999</v>
      </c>
      <c r="H8" s="6">
        <v>101</v>
      </c>
      <c r="I8" s="6">
        <v>4.8</v>
      </c>
      <c r="J8" s="6">
        <v>2.7499999999999998E-3</v>
      </c>
      <c r="K8" s="6">
        <v>0.35</v>
      </c>
    </row>
    <row r="9" spans="1:11" ht="14.25" customHeight="1" thickBot="1" x14ac:dyDescent="0.3">
      <c r="A9" s="4">
        <v>8</v>
      </c>
      <c r="B9" s="20" t="s">
        <v>935</v>
      </c>
      <c r="C9" s="5" t="s">
        <v>936</v>
      </c>
      <c r="D9" s="6">
        <v>115</v>
      </c>
      <c r="E9" s="6">
        <v>0.13400000000000001</v>
      </c>
      <c r="F9" s="6"/>
      <c r="G9" s="6">
        <v>5.3999999999999999E-2</v>
      </c>
      <c r="H9" s="6">
        <v>74</v>
      </c>
      <c r="I9" s="6" t="s">
        <v>12</v>
      </c>
      <c r="J9" s="6">
        <v>7.1000000000000002E-4</v>
      </c>
      <c r="K9" s="6"/>
    </row>
    <row r="10" spans="1:11" ht="14.25" customHeight="1" thickBot="1" x14ac:dyDescent="0.3">
      <c r="A10" s="4">
        <v>9</v>
      </c>
      <c r="B10" s="20" t="s">
        <v>937</v>
      </c>
      <c r="C10" s="5" t="s">
        <v>938</v>
      </c>
      <c r="D10" s="6">
        <v>61</v>
      </c>
      <c r="E10" s="6">
        <v>0.17299999999999999</v>
      </c>
      <c r="F10" s="6"/>
      <c r="G10" s="6">
        <v>0.16700000000000001</v>
      </c>
      <c r="H10" s="6">
        <v>48</v>
      </c>
      <c r="I10" s="6"/>
      <c r="J10" s="6">
        <v>1.4999999999999999E-4</v>
      </c>
      <c r="K10" s="6"/>
    </row>
    <row r="11" spans="1:11" ht="14.25" customHeight="1" thickBot="1" x14ac:dyDescent="0.3">
      <c r="A11" s="4">
        <v>10</v>
      </c>
      <c r="B11" s="20" t="s">
        <v>939</v>
      </c>
      <c r="C11" s="5" t="s">
        <v>940</v>
      </c>
      <c r="D11" s="6">
        <v>215</v>
      </c>
      <c r="E11" s="6">
        <v>0.26500000000000001</v>
      </c>
      <c r="F11" s="6"/>
      <c r="G11" s="6">
        <v>0.29299999999999998</v>
      </c>
      <c r="H11" s="6">
        <v>75</v>
      </c>
      <c r="I11" s="6">
        <v>5.2</v>
      </c>
      <c r="J11" s="6">
        <v>8.9999999999999998E-4</v>
      </c>
      <c r="K11" s="6"/>
    </row>
    <row r="12" spans="1:11" ht="14.25" customHeight="1" thickBot="1" x14ac:dyDescent="0.3">
      <c r="A12" s="4">
        <v>11</v>
      </c>
      <c r="B12" s="20" t="s">
        <v>941</v>
      </c>
      <c r="C12" s="5" t="s">
        <v>942</v>
      </c>
      <c r="D12" s="6">
        <v>4278</v>
      </c>
      <c r="E12" s="6">
        <v>2.1309999999999998</v>
      </c>
      <c r="F12" s="6">
        <v>2</v>
      </c>
      <c r="G12" s="6">
        <v>0.55200000000000005</v>
      </c>
      <c r="H12" s="6">
        <v>288</v>
      </c>
      <c r="I12" s="6">
        <v>4.0999999999999996</v>
      </c>
      <c r="J12" s="6">
        <v>1.4500000000000001E-2</v>
      </c>
      <c r="K12" s="6">
        <v>0.57399999999999995</v>
      </c>
    </row>
    <row r="13" spans="1:11" ht="14.25" customHeight="1" thickBot="1" x14ac:dyDescent="0.3">
      <c r="A13" s="4">
        <v>12</v>
      </c>
      <c r="B13" s="20" t="s">
        <v>943</v>
      </c>
      <c r="C13" s="5" t="s">
        <v>944</v>
      </c>
      <c r="D13" s="6">
        <v>607</v>
      </c>
      <c r="E13" s="6">
        <v>1.25</v>
      </c>
      <c r="F13" s="6">
        <v>1.3919999999999999</v>
      </c>
      <c r="G13" s="6">
        <v>0.59499999999999997</v>
      </c>
      <c r="H13" s="6">
        <v>42</v>
      </c>
      <c r="I13" s="6">
        <v>5.6</v>
      </c>
      <c r="J13" s="6">
        <v>1.5900000000000001E-3</v>
      </c>
      <c r="K13" s="6">
        <v>0.37</v>
      </c>
    </row>
    <row r="14" spans="1:11" ht="14.25" customHeight="1" thickBot="1" x14ac:dyDescent="0.3">
      <c r="A14" s="4">
        <v>13</v>
      </c>
      <c r="B14" s="20" t="s">
        <v>945</v>
      </c>
      <c r="C14" s="5" t="s">
        <v>946</v>
      </c>
      <c r="D14" s="6">
        <v>266</v>
      </c>
      <c r="E14" s="6">
        <v>0.627</v>
      </c>
      <c r="F14" s="6"/>
      <c r="G14" s="6">
        <v>8.6999999999999994E-2</v>
      </c>
      <c r="H14" s="6">
        <v>23</v>
      </c>
      <c r="I14" s="6">
        <v>8</v>
      </c>
      <c r="J14" s="6">
        <v>5.9999999999999995E-4</v>
      </c>
      <c r="K14" s="6"/>
    </row>
    <row r="15" spans="1:11" ht="14.25" customHeight="1" thickBot="1" x14ac:dyDescent="0.3">
      <c r="A15" s="4">
        <v>14</v>
      </c>
      <c r="B15" s="20" t="s">
        <v>947</v>
      </c>
      <c r="C15" s="5" t="s">
        <v>948</v>
      </c>
      <c r="D15" s="6">
        <v>35</v>
      </c>
      <c r="E15" s="6">
        <v>0.14299999999999999</v>
      </c>
      <c r="F15" s="6"/>
      <c r="G15" s="6">
        <v>0.152</v>
      </c>
      <c r="H15" s="6">
        <v>33</v>
      </c>
      <c r="I15" s="6"/>
      <c r="J15" s="6">
        <v>2.0000000000000002E-5</v>
      </c>
      <c r="K15" s="6"/>
    </row>
    <row r="16" spans="1:11" ht="14.25" customHeight="1" thickBot="1" x14ac:dyDescent="0.3">
      <c r="A16" s="4">
        <v>15</v>
      </c>
      <c r="B16" s="20" t="s">
        <v>949</v>
      </c>
      <c r="C16" s="5" t="s">
        <v>950</v>
      </c>
      <c r="D16" s="6">
        <v>2306</v>
      </c>
      <c r="E16" s="6">
        <v>1.5269999999999999</v>
      </c>
      <c r="F16" s="6">
        <v>2.0880000000000001</v>
      </c>
      <c r="G16" s="6">
        <v>0.309</v>
      </c>
      <c r="H16" s="6">
        <v>97</v>
      </c>
      <c r="I16" s="6">
        <v>6.3</v>
      </c>
      <c r="J16" s="6">
        <v>8.6199999999999992E-3</v>
      </c>
      <c r="K16" s="6">
        <v>0.89</v>
      </c>
    </row>
    <row r="17" spans="1:11" ht="14.25" customHeight="1" thickBot="1" x14ac:dyDescent="0.3">
      <c r="A17" s="4">
        <v>16</v>
      </c>
      <c r="B17" s="20" t="s">
        <v>951</v>
      </c>
      <c r="C17" s="5" t="s">
        <v>952</v>
      </c>
      <c r="D17" s="6">
        <v>9293</v>
      </c>
      <c r="E17" s="6">
        <v>2.1869999999999998</v>
      </c>
      <c r="F17" s="6">
        <v>2.5529999999999999</v>
      </c>
      <c r="G17" s="6">
        <v>0.35099999999999998</v>
      </c>
      <c r="H17" s="6">
        <v>191</v>
      </c>
      <c r="I17" s="6">
        <v>8.9</v>
      </c>
      <c r="J17" s="6">
        <v>1.908E-2</v>
      </c>
      <c r="K17" s="6">
        <v>0.97799999999999998</v>
      </c>
    </row>
    <row r="18" spans="1:11" ht="14.25" customHeight="1" thickBot="1" x14ac:dyDescent="0.3">
      <c r="A18" s="4">
        <v>17</v>
      </c>
      <c r="B18" s="20" t="s">
        <v>953</v>
      </c>
      <c r="C18" s="5" t="s">
        <v>954</v>
      </c>
      <c r="D18" s="6">
        <v>114</v>
      </c>
      <c r="E18" s="6">
        <v>0.76300000000000001</v>
      </c>
      <c r="F18" s="6">
        <v>0.63700000000000001</v>
      </c>
      <c r="G18" s="6">
        <v>0.27800000000000002</v>
      </c>
      <c r="H18" s="6">
        <v>36</v>
      </c>
      <c r="I18" s="6">
        <v>3.1</v>
      </c>
      <c r="J18" s="6">
        <v>6.6E-4</v>
      </c>
      <c r="K18" s="6">
        <v>0.23100000000000001</v>
      </c>
    </row>
    <row r="19" spans="1:11" ht="14.25" customHeight="1" thickBot="1" x14ac:dyDescent="0.3">
      <c r="A19" s="4">
        <v>18</v>
      </c>
      <c r="B19" s="20" t="s">
        <v>955</v>
      </c>
      <c r="C19" s="5" t="s">
        <v>956</v>
      </c>
      <c r="D19" s="6">
        <v>856</v>
      </c>
      <c r="E19" s="6">
        <v>3.17</v>
      </c>
      <c r="F19" s="6">
        <v>2.4929999999999999</v>
      </c>
      <c r="G19" s="6">
        <v>0.182</v>
      </c>
      <c r="H19" s="6">
        <v>44</v>
      </c>
      <c r="I19" s="6">
        <v>4.2</v>
      </c>
      <c r="J19" s="6">
        <v>2.65E-3</v>
      </c>
      <c r="K19" s="6">
        <v>0.64200000000000002</v>
      </c>
    </row>
    <row r="20" spans="1:11" ht="14.25" customHeight="1" thickBot="1" x14ac:dyDescent="0.3">
      <c r="A20" s="4">
        <v>19</v>
      </c>
      <c r="B20" s="20" t="s">
        <v>957</v>
      </c>
      <c r="C20" s="5" t="s">
        <v>958</v>
      </c>
      <c r="D20" s="6">
        <v>2791</v>
      </c>
      <c r="E20" s="6">
        <v>1.3660000000000001</v>
      </c>
      <c r="F20" s="6">
        <v>1.57</v>
      </c>
      <c r="G20" s="6">
        <v>0.16300000000000001</v>
      </c>
      <c r="H20" s="6">
        <v>325</v>
      </c>
      <c r="I20" s="6">
        <v>3.7</v>
      </c>
      <c r="J20" s="6">
        <v>1.2149999999999999E-2</v>
      </c>
      <c r="K20" s="6">
        <v>0.53800000000000003</v>
      </c>
    </row>
    <row r="21" spans="1:11" ht="14.25" customHeight="1" thickBot="1" x14ac:dyDescent="0.3">
      <c r="A21" s="7">
        <v>20</v>
      </c>
      <c r="B21" s="20" t="s">
        <v>959</v>
      </c>
      <c r="C21" s="8" t="s">
        <v>960</v>
      </c>
      <c r="D21" s="9">
        <v>3830</v>
      </c>
      <c r="E21" s="9">
        <v>2.0459999999999998</v>
      </c>
      <c r="F21" s="9">
        <v>2.2559999999999998</v>
      </c>
      <c r="G21" s="9">
        <v>0.27300000000000002</v>
      </c>
      <c r="H21" s="9">
        <v>289</v>
      </c>
      <c r="I21" s="9">
        <v>5.8</v>
      </c>
      <c r="J21" s="9">
        <v>9.5899999999999996E-3</v>
      </c>
      <c r="K21" s="9">
        <v>0.58899999999999997</v>
      </c>
    </row>
    <row r="22" spans="1:11" ht="14.25" customHeight="1" thickBot="1" x14ac:dyDescent="0.3">
      <c r="A22" s="4">
        <v>21</v>
      </c>
      <c r="B22" s="20" t="s">
        <v>961</v>
      </c>
      <c r="C22" s="5" t="s">
        <v>962</v>
      </c>
      <c r="D22" s="6">
        <v>215</v>
      </c>
      <c r="E22" s="6">
        <v>0.23799999999999999</v>
      </c>
      <c r="F22" s="6">
        <v>0.5</v>
      </c>
      <c r="G22" s="6">
        <v>5.8999999999999997E-2</v>
      </c>
      <c r="H22" s="6">
        <v>17</v>
      </c>
      <c r="I22" s="6" t="s">
        <v>12</v>
      </c>
      <c r="J22" s="6">
        <v>6.2E-4</v>
      </c>
      <c r="K22" s="6">
        <v>0.28799999999999998</v>
      </c>
    </row>
    <row r="23" spans="1:11" ht="14.25" customHeight="1" thickBot="1" x14ac:dyDescent="0.3">
      <c r="A23" s="4">
        <v>22</v>
      </c>
      <c r="B23" s="20" t="s">
        <v>186</v>
      </c>
      <c r="C23" s="5" t="s">
        <v>187</v>
      </c>
      <c r="D23" s="6">
        <v>437</v>
      </c>
      <c r="E23" s="6">
        <v>0.65800000000000003</v>
      </c>
      <c r="F23" s="6">
        <v>1.0229999999999999</v>
      </c>
      <c r="G23" s="6">
        <v>6.8000000000000005E-2</v>
      </c>
      <c r="H23" s="6">
        <v>44</v>
      </c>
      <c r="I23" s="6">
        <v>5.0999999999999996</v>
      </c>
      <c r="J23" s="6">
        <v>2.0899999999999998E-3</v>
      </c>
      <c r="K23" s="6">
        <v>0.41499999999999998</v>
      </c>
    </row>
    <row r="24" spans="1:11" ht="14.25" customHeight="1" thickBot="1" x14ac:dyDescent="0.3">
      <c r="A24" s="4">
        <v>23</v>
      </c>
      <c r="B24" s="20" t="s">
        <v>963</v>
      </c>
      <c r="C24" s="5" t="s">
        <v>964</v>
      </c>
      <c r="D24" s="6">
        <v>1884</v>
      </c>
      <c r="E24" s="6">
        <v>2.0289999999999999</v>
      </c>
      <c r="F24" s="6">
        <v>3.0659999999999998</v>
      </c>
      <c r="G24" s="6">
        <v>0.45800000000000002</v>
      </c>
      <c r="H24" s="6">
        <v>48</v>
      </c>
      <c r="I24" s="6">
        <v>6.4</v>
      </c>
      <c r="J24" s="6">
        <v>4.9399999999999999E-3</v>
      </c>
      <c r="K24" s="6">
        <v>0.98399999999999999</v>
      </c>
    </row>
    <row r="25" spans="1:11" ht="14.25" customHeight="1" thickBot="1" x14ac:dyDescent="0.3">
      <c r="A25" s="4">
        <v>24</v>
      </c>
      <c r="B25" s="20" t="s">
        <v>965</v>
      </c>
      <c r="C25" s="5" t="s">
        <v>966</v>
      </c>
      <c r="D25" s="6">
        <v>430</v>
      </c>
      <c r="E25" s="6">
        <v>0.63400000000000001</v>
      </c>
      <c r="F25" s="6">
        <v>0.75600000000000001</v>
      </c>
      <c r="G25" s="6">
        <v>0.28599999999999998</v>
      </c>
      <c r="H25" s="6">
        <v>63</v>
      </c>
      <c r="I25" s="6">
        <v>5.4</v>
      </c>
      <c r="J25" s="6">
        <v>1.23E-3</v>
      </c>
      <c r="K25" s="6">
        <v>0.215</v>
      </c>
    </row>
    <row r="26" spans="1:11" ht="14.25" customHeight="1" thickBot="1" x14ac:dyDescent="0.3">
      <c r="A26" s="4">
        <v>25</v>
      </c>
      <c r="B26" s="20" t="s">
        <v>967</v>
      </c>
      <c r="C26" s="5" t="s">
        <v>968</v>
      </c>
      <c r="D26" s="6">
        <v>28</v>
      </c>
      <c r="E26" s="6">
        <v>5.8999999999999997E-2</v>
      </c>
      <c r="F26" s="6"/>
      <c r="G26" s="6">
        <v>0.10299999999999999</v>
      </c>
      <c r="H26" s="6">
        <v>29</v>
      </c>
      <c r="I26" s="6"/>
      <c r="J26" s="6">
        <v>5.0000000000000002E-5</v>
      </c>
      <c r="K26" s="6"/>
    </row>
    <row r="27" spans="1:11" ht="14.25" customHeight="1" thickBot="1" x14ac:dyDescent="0.3">
      <c r="A27" s="4">
        <v>26</v>
      </c>
      <c r="B27" s="20" t="s">
        <v>969</v>
      </c>
      <c r="C27" s="5" t="s">
        <v>970</v>
      </c>
      <c r="D27" s="6">
        <v>26</v>
      </c>
      <c r="E27" s="6">
        <v>0.5</v>
      </c>
      <c r="F27" s="6">
        <v>0.54200000000000004</v>
      </c>
      <c r="G27" s="6">
        <v>0</v>
      </c>
      <c r="H27" s="6">
        <v>18</v>
      </c>
      <c r="I27" s="6"/>
      <c r="J27" s="6">
        <v>5.1999999999999995E-4</v>
      </c>
      <c r="K27" s="6">
        <v>0.55600000000000005</v>
      </c>
    </row>
    <row r="28" spans="1:11" ht="14.25" customHeight="1" thickBot="1" x14ac:dyDescent="0.3">
      <c r="A28" s="4">
        <v>27</v>
      </c>
      <c r="B28" s="20" t="s">
        <v>971</v>
      </c>
      <c r="C28" s="5" t="s">
        <v>972</v>
      </c>
      <c r="D28" s="6">
        <v>77</v>
      </c>
      <c r="E28" s="6">
        <v>0.36199999999999999</v>
      </c>
      <c r="F28" s="6"/>
      <c r="G28" s="6">
        <v>0.114</v>
      </c>
      <c r="H28" s="6">
        <v>35</v>
      </c>
      <c r="I28" s="6"/>
      <c r="J28" s="6">
        <v>3.6000000000000002E-4</v>
      </c>
      <c r="K28" s="6"/>
    </row>
    <row r="29" spans="1:11" ht="14.25" customHeight="1" thickBot="1" x14ac:dyDescent="0.3">
      <c r="A29" s="4">
        <v>28</v>
      </c>
      <c r="B29" s="20" t="s">
        <v>973</v>
      </c>
      <c r="C29" s="5" t="s">
        <v>974</v>
      </c>
      <c r="D29" s="6">
        <v>162</v>
      </c>
      <c r="E29" s="6">
        <v>0.379</v>
      </c>
      <c r="F29" s="6"/>
      <c r="G29" s="6">
        <v>0.03</v>
      </c>
      <c r="H29" s="6">
        <v>33</v>
      </c>
      <c r="I29" s="6">
        <v>5.4</v>
      </c>
      <c r="J29" s="6">
        <v>5.1000000000000004E-4</v>
      </c>
      <c r="K29" s="6"/>
    </row>
    <row r="30" spans="1:11" ht="14.25" customHeight="1" thickBot="1" x14ac:dyDescent="0.3">
      <c r="A30" s="4">
        <v>29</v>
      </c>
      <c r="B30" s="20" t="s">
        <v>975</v>
      </c>
      <c r="C30" s="5" t="s">
        <v>976</v>
      </c>
      <c r="D30" s="6">
        <v>221</v>
      </c>
      <c r="E30" s="6">
        <v>0.57299999999999995</v>
      </c>
      <c r="F30" s="6"/>
      <c r="G30" s="6">
        <v>7.3999999999999996E-2</v>
      </c>
      <c r="H30" s="6">
        <v>27</v>
      </c>
      <c r="I30" s="6">
        <v>4.9000000000000004</v>
      </c>
      <c r="J30" s="6">
        <v>1.24E-3</v>
      </c>
      <c r="K30" s="6"/>
    </row>
    <row r="31" spans="1:11" ht="14.25" customHeight="1" thickBot="1" x14ac:dyDescent="0.3">
      <c r="A31" s="4">
        <v>30</v>
      </c>
      <c r="B31" s="20" t="s">
        <v>977</v>
      </c>
      <c r="C31" s="5" t="s">
        <v>978</v>
      </c>
      <c r="D31" s="6">
        <v>44</v>
      </c>
      <c r="E31" s="6">
        <v>0.03</v>
      </c>
      <c r="F31" s="6"/>
      <c r="G31" s="6"/>
      <c r="H31" s="6"/>
      <c r="I31" s="6"/>
      <c r="J31" s="6">
        <v>2.9E-4</v>
      </c>
      <c r="K31" s="6"/>
    </row>
    <row r="32" spans="1:11" ht="14.25" customHeight="1" thickBot="1" x14ac:dyDescent="0.3">
      <c r="A32" s="4">
        <v>31</v>
      </c>
      <c r="B32" s="20" t="s">
        <v>979</v>
      </c>
      <c r="C32" s="5" t="s">
        <v>980</v>
      </c>
      <c r="D32" s="6">
        <v>77</v>
      </c>
      <c r="E32" s="6">
        <v>0.57099999999999995</v>
      </c>
      <c r="F32" s="6">
        <v>0.74</v>
      </c>
      <c r="G32" s="6">
        <v>0.17599999999999999</v>
      </c>
      <c r="H32" s="6">
        <v>17</v>
      </c>
      <c r="I32" s="6"/>
      <c r="J32" s="6">
        <v>4.4999999999999999E-4</v>
      </c>
      <c r="K32" s="6">
        <v>0.29899999999999999</v>
      </c>
    </row>
    <row r="33" spans="1:11" ht="14.25" customHeight="1" thickBot="1" x14ac:dyDescent="0.3">
      <c r="A33" s="4">
        <v>32</v>
      </c>
      <c r="B33" s="20" t="s">
        <v>39</v>
      </c>
      <c r="C33" s="5" t="s">
        <v>40</v>
      </c>
      <c r="D33" s="6">
        <v>2054</v>
      </c>
      <c r="E33" s="6">
        <v>0.67600000000000005</v>
      </c>
      <c r="F33" s="6">
        <v>1.2090000000000001</v>
      </c>
      <c r="G33" s="6">
        <v>0.13</v>
      </c>
      <c r="H33" s="6">
        <v>131</v>
      </c>
      <c r="I33" s="6">
        <v>7.8</v>
      </c>
      <c r="J33" s="6">
        <v>3.64E-3</v>
      </c>
      <c r="K33" s="6">
        <v>0.29899999999999999</v>
      </c>
    </row>
    <row r="34" spans="1:11" ht="14.25" customHeight="1" thickBot="1" x14ac:dyDescent="0.3">
      <c r="A34" s="4">
        <v>33</v>
      </c>
      <c r="B34" s="20" t="s">
        <v>981</v>
      </c>
      <c r="C34" s="5" t="s">
        <v>982</v>
      </c>
      <c r="D34" s="6">
        <v>1703</v>
      </c>
      <c r="E34" s="6">
        <v>1.0029999999999999</v>
      </c>
      <c r="F34" s="6">
        <v>1.123</v>
      </c>
      <c r="G34" s="6">
        <v>0.20399999999999999</v>
      </c>
      <c r="H34" s="6">
        <v>142</v>
      </c>
      <c r="I34" s="6">
        <v>6.2</v>
      </c>
      <c r="J34" s="6">
        <v>6.9699999999999996E-3</v>
      </c>
      <c r="K34" s="6">
        <v>0.50700000000000001</v>
      </c>
    </row>
    <row r="35" spans="1:11" ht="14.25" customHeight="1" thickBot="1" x14ac:dyDescent="0.3">
      <c r="A35" s="4">
        <v>34</v>
      </c>
      <c r="B35" s="20" t="s">
        <v>983</v>
      </c>
      <c r="C35" s="5" t="s">
        <v>984</v>
      </c>
      <c r="D35" s="6">
        <v>1291</v>
      </c>
      <c r="E35" s="6">
        <v>0.67700000000000005</v>
      </c>
      <c r="F35" s="6">
        <v>0.95599999999999996</v>
      </c>
      <c r="G35" s="6">
        <v>7.0999999999999994E-2</v>
      </c>
      <c r="H35" s="6">
        <v>155</v>
      </c>
      <c r="I35" s="6">
        <v>7.1</v>
      </c>
      <c r="J35" s="6">
        <v>4.1399999999999996E-3</v>
      </c>
      <c r="K35" s="6">
        <v>0.42599999999999999</v>
      </c>
    </row>
    <row r="36" spans="1:11" ht="14.25" customHeight="1" thickBot="1" x14ac:dyDescent="0.3">
      <c r="A36" s="4">
        <v>35</v>
      </c>
      <c r="B36" s="20" t="s">
        <v>985</v>
      </c>
      <c r="C36" s="5" t="s">
        <v>986</v>
      </c>
      <c r="D36" s="6">
        <v>265</v>
      </c>
      <c r="E36" s="6">
        <v>0.29299999999999998</v>
      </c>
      <c r="F36" s="6">
        <v>0.58199999999999996</v>
      </c>
      <c r="G36" s="6">
        <v>0.121</v>
      </c>
      <c r="H36" s="6">
        <v>66</v>
      </c>
      <c r="I36" s="6">
        <v>5.2</v>
      </c>
      <c r="J36" s="6">
        <v>1.57E-3</v>
      </c>
      <c r="K36" s="6">
        <v>0.33100000000000002</v>
      </c>
    </row>
    <row r="37" spans="1:11" ht="14.25" customHeight="1" thickBot="1" x14ac:dyDescent="0.3">
      <c r="A37" s="4">
        <v>36</v>
      </c>
      <c r="B37" s="20" t="s">
        <v>987</v>
      </c>
      <c r="C37" s="5" t="s">
        <v>988</v>
      </c>
      <c r="D37" s="6">
        <v>5884</v>
      </c>
      <c r="E37" s="6">
        <v>0.83399999999999996</v>
      </c>
      <c r="F37" s="6">
        <v>1.155</v>
      </c>
      <c r="G37" s="6">
        <v>0.21099999999999999</v>
      </c>
      <c r="H37" s="6">
        <v>161</v>
      </c>
      <c r="I37" s="6" t="s">
        <v>12</v>
      </c>
      <c r="J37" s="6">
        <v>1.3350000000000001E-2</v>
      </c>
      <c r="K37" s="6">
        <v>0.75900000000000001</v>
      </c>
    </row>
    <row r="38" spans="1:11" ht="14.25" customHeight="1" thickBot="1" x14ac:dyDescent="0.3">
      <c r="A38" s="4">
        <v>37</v>
      </c>
      <c r="B38" s="20" t="s">
        <v>989</v>
      </c>
      <c r="C38" s="5" t="s">
        <v>990</v>
      </c>
      <c r="D38" s="6">
        <v>58</v>
      </c>
      <c r="E38" s="6">
        <v>0.61799999999999999</v>
      </c>
      <c r="F38" s="6">
        <v>0.54300000000000004</v>
      </c>
      <c r="G38" s="6">
        <v>0.5</v>
      </c>
      <c r="H38" s="6">
        <v>8</v>
      </c>
      <c r="I38" s="6"/>
      <c r="J38" s="6">
        <v>3.4000000000000002E-4</v>
      </c>
      <c r="K38" s="6">
        <v>0.191</v>
      </c>
    </row>
    <row r="39" spans="1:11" ht="14.25" customHeight="1" thickBot="1" x14ac:dyDescent="0.3">
      <c r="A39" s="4">
        <v>38</v>
      </c>
      <c r="B39" s="20" t="s">
        <v>991</v>
      </c>
      <c r="C39" s="5" t="s">
        <v>992</v>
      </c>
      <c r="D39" s="6">
        <v>420</v>
      </c>
      <c r="E39" s="6">
        <v>0.73799999999999999</v>
      </c>
      <c r="F39" s="6"/>
      <c r="G39" s="6">
        <v>3.5999999999999997E-2</v>
      </c>
      <c r="H39" s="6">
        <v>28</v>
      </c>
      <c r="I39" s="6">
        <v>9.8000000000000007</v>
      </c>
      <c r="J39" s="6">
        <v>7.9000000000000001E-4</v>
      </c>
      <c r="K39" s="6"/>
    </row>
    <row r="40" spans="1:11" ht="14.25" customHeight="1" thickBot="1" x14ac:dyDescent="0.3">
      <c r="A40" s="4">
        <v>39</v>
      </c>
      <c r="B40" s="20" t="s">
        <v>993</v>
      </c>
      <c r="C40" s="5" t="s">
        <v>994</v>
      </c>
      <c r="D40" s="6">
        <v>807</v>
      </c>
      <c r="E40" s="6">
        <v>0.52</v>
      </c>
      <c r="F40" s="6">
        <v>0.60099999999999998</v>
      </c>
      <c r="G40" s="6">
        <v>0.17100000000000001</v>
      </c>
      <c r="H40" s="6">
        <v>82</v>
      </c>
      <c r="I40" s="6" t="s">
        <v>12</v>
      </c>
      <c r="J40" s="6">
        <v>2.1700000000000001E-3</v>
      </c>
      <c r="K40" s="6">
        <v>0.33100000000000002</v>
      </c>
    </row>
    <row r="41" spans="1:11" ht="14.25" customHeight="1" thickBot="1" x14ac:dyDescent="0.3">
      <c r="A41" s="7">
        <v>40</v>
      </c>
      <c r="B41" s="20" t="s">
        <v>995</v>
      </c>
      <c r="C41" s="8" t="s">
        <v>996</v>
      </c>
      <c r="D41" s="9">
        <v>161</v>
      </c>
      <c r="E41" s="9">
        <v>0.64600000000000002</v>
      </c>
      <c r="F41" s="9">
        <v>0.59099999999999997</v>
      </c>
      <c r="G41" s="9">
        <v>9.8000000000000004E-2</v>
      </c>
      <c r="H41" s="9">
        <v>41</v>
      </c>
      <c r="I41" s="9">
        <v>4.9000000000000004</v>
      </c>
      <c r="J41" s="9">
        <v>5.5000000000000003E-4</v>
      </c>
      <c r="K41" s="9">
        <v>0.191</v>
      </c>
    </row>
    <row r="42" spans="1:11" ht="14.25" customHeight="1" thickBot="1" x14ac:dyDescent="0.3">
      <c r="A42" s="4">
        <v>41</v>
      </c>
      <c r="B42" s="20" t="s">
        <v>997</v>
      </c>
      <c r="C42" s="5" t="s">
        <v>998</v>
      </c>
      <c r="D42" s="6">
        <v>1901</v>
      </c>
      <c r="E42" s="6">
        <v>0.85</v>
      </c>
      <c r="F42" s="6">
        <v>1.091</v>
      </c>
      <c r="G42" s="6">
        <v>0.16</v>
      </c>
      <c r="H42" s="6">
        <v>119</v>
      </c>
      <c r="I42" s="6">
        <v>9.3000000000000007</v>
      </c>
      <c r="J42" s="6">
        <v>5.94E-3</v>
      </c>
      <c r="K42" s="6">
        <v>0.56699999999999995</v>
      </c>
    </row>
    <row r="43" spans="1:11" ht="14.25" customHeight="1" thickBot="1" x14ac:dyDescent="0.3">
      <c r="A43" s="4">
        <v>42</v>
      </c>
      <c r="B43" s="20" t="s">
        <v>999</v>
      </c>
      <c r="C43" s="5" t="s">
        <v>1000</v>
      </c>
      <c r="D43" s="6">
        <v>265</v>
      </c>
      <c r="E43" s="6">
        <v>0.373</v>
      </c>
      <c r="F43" s="6">
        <v>0.442</v>
      </c>
      <c r="G43" s="6">
        <v>1.3240000000000001</v>
      </c>
      <c r="H43" s="6">
        <v>37</v>
      </c>
      <c r="I43" s="6">
        <v>6.9</v>
      </c>
      <c r="J43" s="6">
        <v>8.1999999999999998E-4</v>
      </c>
      <c r="K43" s="6">
        <v>0.27</v>
      </c>
    </row>
    <row r="44" spans="1:11" ht="14.25" customHeight="1" thickBot="1" x14ac:dyDescent="0.3">
      <c r="A44" s="4">
        <v>43</v>
      </c>
      <c r="B44" s="20" t="s">
        <v>1001</v>
      </c>
      <c r="C44" s="5" t="s">
        <v>1002</v>
      </c>
      <c r="D44" s="6">
        <v>269</v>
      </c>
      <c r="E44" s="6">
        <v>1.7000000000000001E-2</v>
      </c>
      <c r="F44" s="6">
        <v>0.182</v>
      </c>
      <c r="G44" s="6">
        <v>0.33300000000000002</v>
      </c>
      <c r="H44" s="6">
        <v>6</v>
      </c>
      <c r="I44" s="6" t="s">
        <v>12</v>
      </c>
      <c r="J44" s="6">
        <v>5.4000000000000001E-4</v>
      </c>
      <c r="K44" s="6">
        <v>0.14499999999999999</v>
      </c>
    </row>
    <row r="45" spans="1:11" ht="14.25" customHeight="1" thickBot="1" x14ac:dyDescent="0.3">
      <c r="A45" s="4">
        <v>44</v>
      </c>
      <c r="B45" s="20" t="s">
        <v>1003</v>
      </c>
      <c r="C45" s="5" t="s">
        <v>1004</v>
      </c>
      <c r="D45" s="6">
        <v>5</v>
      </c>
      <c r="E45" s="6">
        <v>6.8000000000000005E-2</v>
      </c>
      <c r="F45" s="6"/>
      <c r="G45" s="6">
        <v>0</v>
      </c>
      <c r="H45" s="6">
        <v>23</v>
      </c>
      <c r="I45" s="6"/>
      <c r="J45" s="6">
        <v>0</v>
      </c>
      <c r="K45" s="6"/>
    </row>
    <row r="46" spans="1:11" ht="14.25" customHeight="1" thickBot="1" x14ac:dyDescent="0.3">
      <c r="A46" s="4">
        <v>45</v>
      </c>
      <c r="B46" s="20" t="s">
        <v>1005</v>
      </c>
      <c r="C46" s="5" t="s">
        <v>1006</v>
      </c>
      <c r="D46" s="6">
        <v>68</v>
      </c>
      <c r="E46" s="6">
        <v>0.4</v>
      </c>
      <c r="F46" s="6"/>
      <c r="G46" s="6">
        <v>7.6999999999999999E-2</v>
      </c>
      <c r="H46" s="6">
        <v>39</v>
      </c>
      <c r="I46" s="6"/>
      <c r="J46" s="6">
        <v>6.0000000000000002E-5</v>
      </c>
      <c r="K46" s="6"/>
    </row>
    <row r="47" spans="1:11" ht="14.25" customHeight="1" thickBot="1" x14ac:dyDescent="0.3">
      <c r="A47" s="4">
        <v>46</v>
      </c>
      <c r="B47" s="20" t="s">
        <v>1007</v>
      </c>
      <c r="C47" s="5" t="s">
        <v>1008</v>
      </c>
      <c r="D47" s="6">
        <v>105</v>
      </c>
      <c r="E47" s="6">
        <v>0.28199999999999997</v>
      </c>
      <c r="F47" s="6">
        <v>0.40200000000000002</v>
      </c>
      <c r="G47" s="6">
        <v>4.2999999999999997E-2</v>
      </c>
      <c r="H47" s="6">
        <v>69</v>
      </c>
      <c r="I47" s="6">
        <v>3.7</v>
      </c>
      <c r="J47" s="6">
        <v>6.3000000000000003E-4</v>
      </c>
      <c r="K47" s="6">
        <v>0.156</v>
      </c>
    </row>
    <row r="48" spans="1:11" ht="14.25" customHeight="1" thickBot="1" x14ac:dyDescent="0.3">
      <c r="A48" s="4">
        <v>47</v>
      </c>
      <c r="B48" s="20" t="s">
        <v>1009</v>
      </c>
      <c r="C48" s="5" t="s">
        <v>1010</v>
      </c>
      <c r="D48" s="6">
        <v>209</v>
      </c>
      <c r="E48" s="6">
        <v>0.23400000000000001</v>
      </c>
      <c r="F48" s="6"/>
      <c r="G48" s="6">
        <v>0.151</v>
      </c>
      <c r="H48" s="6">
        <v>86</v>
      </c>
      <c r="I48" s="6">
        <v>8.9</v>
      </c>
      <c r="J48" s="6">
        <v>6.8000000000000005E-4</v>
      </c>
      <c r="K48" s="6"/>
    </row>
    <row r="49" spans="1:11" ht="14.25" customHeight="1" thickBot="1" x14ac:dyDescent="0.3">
      <c r="A49" s="4">
        <v>48</v>
      </c>
      <c r="B49" s="20" t="s">
        <v>1011</v>
      </c>
      <c r="C49" s="5" t="s">
        <v>1012</v>
      </c>
      <c r="D49" s="6">
        <v>164</v>
      </c>
      <c r="E49" s="6">
        <v>0.53200000000000003</v>
      </c>
      <c r="F49" s="6">
        <v>0.56599999999999995</v>
      </c>
      <c r="G49" s="6">
        <v>3.3000000000000002E-2</v>
      </c>
      <c r="H49" s="6">
        <v>30</v>
      </c>
      <c r="I49" s="6">
        <v>5</v>
      </c>
      <c r="J49" s="6">
        <v>8.3000000000000001E-4</v>
      </c>
      <c r="K49" s="6">
        <v>0.28100000000000003</v>
      </c>
    </row>
    <row r="50" spans="1:11" ht="14.25" customHeight="1" thickBot="1" x14ac:dyDescent="0.3">
      <c r="A50" s="4">
        <v>49</v>
      </c>
      <c r="B50" s="20" t="s">
        <v>1013</v>
      </c>
      <c r="C50" s="5" t="s">
        <v>1014</v>
      </c>
      <c r="D50" s="6">
        <v>366</v>
      </c>
      <c r="E50" s="6">
        <v>0.96099999999999997</v>
      </c>
      <c r="F50" s="6">
        <v>1.26</v>
      </c>
      <c r="G50" s="6">
        <v>0.128</v>
      </c>
      <c r="H50" s="6">
        <v>47</v>
      </c>
      <c r="I50" s="6">
        <v>4.2</v>
      </c>
      <c r="J50" s="6">
        <v>3.14E-3</v>
      </c>
      <c r="K50" s="6">
        <v>0.65700000000000003</v>
      </c>
    </row>
    <row r="51" spans="1:11" ht="14.25" customHeight="1" thickBot="1" x14ac:dyDescent="0.3">
      <c r="A51" s="4">
        <v>50</v>
      </c>
      <c r="B51" s="20" t="s">
        <v>1015</v>
      </c>
      <c r="C51" s="5" t="s">
        <v>1016</v>
      </c>
      <c r="D51" s="6">
        <v>237</v>
      </c>
      <c r="E51" s="6">
        <v>0.505</v>
      </c>
      <c r="F51" s="6">
        <v>0.53100000000000003</v>
      </c>
      <c r="G51" s="6">
        <v>0.56799999999999995</v>
      </c>
      <c r="H51" s="6">
        <v>44</v>
      </c>
      <c r="I51" s="6">
        <v>4.0999999999999996</v>
      </c>
      <c r="J51" s="6">
        <v>8.0000000000000004E-4</v>
      </c>
      <c r="K51" s="6">
        <v>0.19800000000000001</v>
      </c>
    </row>
    <row r="52" spans="1:11" ht="14.25" customHeight="1" thickBot="1" x14ac:dyDescent="0.3">
      <c r="A52" s="4">
        <v>51</v>
      </c>
      <c r="B52" s="20" t="s">
        <v>1017</v>
      </c>
      <c r="C52" s="5" t="s">
        <v>1018</v>
      </c>
      <c r="D52" s="6">
        <v>648</v>
      </c>
      <c r="E52" s="6">
        <v>0.91700000000000004</v>
      </c>
      <c r="F52" s="6">
        <v>1.0429999999999999</v>
      </c>
      <c r="G52" s="6">
        <v>8.4000000000000005E-2</v>
      </c>
      <c r="H52" s="6">
        <v>83</v>
      </c>
      <c r="I52" s="6">
        <v>6</v>
      </c>
      <c r="J52" s="6">
        <v>2.1800000000000001E-3</v>
      </c>
      <c r="K52" s="6">
        <v>0.371</v>
      </c>
    </row>
    <row r="53" spans="1:11" ht="14.25" customHeight="1" thickBot="1" x14ac:dyDescent="0.3">
      <c r="A53" s="4">
        <v>52</v>
      </c>
      <c r="B53" s="20" t="s">
        <v>574</v>
      </c>
      <c r="C53" s="5" t="s">
        <v>575</v>
      </c>
      <c r="D53" s="6">
        <v>215</v>
      </c>
      <c r="E53" s="6">
        <v>0.63500000000000001</v>
      </c>
      <c r="F53" s="6">
        <v>0.8</v>
      </c>
      <c r="G53" s="6">
        <v>0.219</v>
      </c>
      <c r="H53" s="6">
        <v>32</v>
      </c>
      <c r="I53" s="6">
        <v>4.8</v>
      </c>
      <c r="J53" s="6">
        <v>1.08E-3</v>
      </c>
      <c r="K53" s="6">
        <v>0.36099999999999999</v>
      </c>
    </row>
    <row r="54" spans="1:11" ht="14.25" customHeight="1" thickBot="1" x14ac:dyDescent="0.3">
      <c r="A54" s="7">
        <v>53</v>
      </c>
      <c r="B54" s="20" t="s">
        <v>1019</v>
      </c>
      <c r="C54" s="8" t="s">
        <v>1020</v>
      </c>
      <c r="D54" s="9">
        <v>122</v>
      </c>
      <c r="E54" s="9">
        <v>0.17100000000000001</v>
      </c>
      <c r="F54" s="9">
        <v>0.14399999999999999</v>
      </c>
      <c r="G54" s="9">
        <v>0.13</v>
      </c>
      <c r="H54" s="9">
        <v>54</v>
      </c>
      <c r="I54" s="9">
        <v>7.6</v>
      </c>
      <c r="J54" s="9">
        <v>2.1000000000000001E-4</v>
      </c>
      <c r="K54" s="9">
        <v>3.5000000000000003E-2</v>
      </c>
    </row>
  </sheetData>
  <conditionalFormatting sqref="E2:E54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201" r:id="rId3" name="Control 9">
          <controlPr defaultSize="0" r:id="rId4">
            <anchor moveWithCells="1">
              <from>
                <xdr:col>10</xdr:col>
                <xdr:colOff>0</xdr:colOff>
                <xdr:row>54</xdr:row>
                <xdr:rowOff>0</xdr:rowOff>
              </from>
              <to>
                <xdr:col>11</xdr:col>
                <xdr:colOff>333375</xdr:colOff>
                <xdr:row>55</xdr:row>
                <xdr:rowOff>47625</xdr:rowOff>
              </to>
            </anchor>
          </controlPr>
        </control>
      </mc:Choice>
      <mc:Fallback>
        <control shapeId="8201" r:id="rId3" name="Control 9"/>
      </mc:Fallback>
    </mc:AlternateContent>
    <mc:AlternateContent xmlns:mc="http://schemas.openxmlformats.org/markup-compatibility/2006">
      <mc:Choice Requires="x14">
        <control shapeId="8198" r:id="rId5" name="Control 6">
          <controlPr defaultSize="0" r:id="rId6">
            <anchor moveWithCells="1">
              <from>
                <xdr:col>10</xdr:col>
                <xdr:colOff>0</xdr:colOff>
                <xdr:row>41</xdr:row>
                <xdr:rowOff>0</xdr:rowOff>
              </from>
              <to>
                <xdr:col>11</xdr:col>
                <xdr:colOff>333375</xdr:colOff>
                <xdr:row>42</xdr:row>
                <xdr:rowOff>47625</xdr:rowOff>
              </to>
            </anchor>
          </controlPr>
        </control>
      </mc:Choice>
      <mc:Fallback>
        <control shapeId="8198" r:id="rId5" name="Control 6"/>
      </mc:Fallback>
    </mc:AlternateContent>
    <mc:AlternateContent xmlns:mc="http://schemas.openxmlformats.org/markup-compatibility/2006">
      <mc:Choice Requires="x14">
        <control shapeId="8195" r:id="rId7" name="Control 3">
          <controlPr defaultSize="0" r:id="rId8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11</xdr:col>
                <xdr:colOff>333375</xdr:colOff>
                <xdr:row>22</xdr:row>
                <xdr:rowOff>47625</xdr:rowOff>
              </to>
            </anchor>
          </controlPr>
        </control>
      </mc:Choice>
      <mc:Fallback>
        <control shapeId="8195" r:id="rId7" name="Control 3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K71"/>
  <sheetViews>
    <sheetView workbookViewId="0">
      <pane ySplit="1" topLeftCell="A2" activePane="bottomLeft" state="frozen"/>
      <selection pane="bottomLeft" activeCell="B2" sqref="B2"/>
    </sheetView>
  </sheetViews>
  <sheetFormatPr defaultRowHeight="12.75" customHeight="1" x14ac:dyDescent="0.25"/>
  <cols>
    <col min="1" max="1" width="9.140625" style="2"/>
    <col min="2" max="2" width="26" style="2" customWidth="1"/>
    <col min="3" max="3" width="14.140625" style="2" customWidth="1"/>
    <col min="4" max="16384" width="9.140625" style="2"/>
  </cols>
  <sheetData>
    <row r="1" spans="1:11" ht="53.25" customHeight="1" thickBot="1" x14ac:dyDescent="0.3">
      <c r="A1" s="1" t="s">
        <v>41</v>
      </c>
      <c r="B1" s="1" t="s">
        <v>42</v>
      </c>
      <c r="C1" s="1" t="s">
        <v>43</v>
      </c>
      <c r="D1" s="1" t="s">
        <v>44</v>
      </c>
      <c r="E1" s="3" t="s">
        <v>578</v>
      </c>
      <c r="F1" s="3" t="s">
        <v>579</v>
      </c>
      <c r="G1" s="3" t="s">
        <v>580</v>
      </c>
      <c r="H1" s="1" t="s">
        <v>45</v>
      </c>
      <c r="I1" s="3" t="s">
        <v>581</v>
      </c>
      <c r="J1" s="3" t="s">
        <v>582</v>
      </c>
      <c r="K1" s="3" t="s">
        <v>583</v>
      </c>
    </row>
    <row r="2" spans="1:11" ht="12.75" customHeight="1" thickBot="1" x14ac:dyDescent="0.3">
      <c r="A2" s="4">
        <v>1</v>
      </c>
      <c r="B2" s="20" t="s">
        <v>1021</v>
      </c>
      <c r="C2" s="5" t="s">
        <v>1022</v>
      </c>
      <c r="D2" s="6">
        <v>92</v>
      </c>
      <c r="E2" s="6">
        <v>0.432</v>
      </c>
      <c r="F2" s="6"/>
      <c r="G2" s="6">
        <v>9.4E-2</v>
      </c>
      <c r="H2" s="6">
        <v>32</v>
      </c>
      <c r="I2" s="6"/>
      <c r="J2" s="6">
        <v>1.6000000000000001E-4</v>
      </c>
      <c r="K2" s="6"/>
    </row>
    <row r="3" spans="1:11" ht="12.75" customHeight="1" thickBot="1" x14ac:dyDescent="0.3">
      <c r="A3" s="4">
        <v>2</v>
      </c>
      <c r="B3" s="20" t="s">
        <v>1023</v>
      </c>
      <c r="C3" s="5" t="s">
        <v>1024</v>
      </c>
      <c r="D3" s="6">
        <v>4824</v>
      </c>
      <c r="E3" s="6">
        <v>4.8239999999999998</v>
      </c>
      <c r="F3" s="6">
        <v>5.2240000000000002</v>
      </c>
      <c r="G3" s="6">
        <v>0.877</v>
      </c>
      <c r="H3" s="6">
        <v>529</v>
      </c>
      <c r="I3" s="6">
        <v>2.2999999999999998</v>
      </c>
      <c r="J3" s="6">
        <v>2.1520000000000001E-2</v>
      </c>
      <c r="K3" s="6">
        <v>1.335</v>
      </c>
    </row>
    <row r="4" spans="1:11" ht="12.75" customHeight="1" thickBot="1" x14ac:dyDescent="0.3">
      <c r="A4" s="4">
        <v>3</v>
      </c>
      <c r="B4" s="20" t="s">
        <v>1025</v>
      </c>
      <c r="C4" s="5" t="s">
        <v>1026</v>
      </c>
      <c r="D4" s="6">
        <v>5558</v>
      </c>
      <c r="E4" s="6">
        <v>2.3759999999999999</v>
      </c>
      <c r="F4" s="6">
        <v>2.7989999999999999</v>
      </c>
      <c r="G4" s="6">
        <v>0.42399999999999999</v>
      </c>
      <c r="H4" s="6">
        <v>302</v>
      </c>
      <c r="I4" s="6">
        <v>6.1</v>
      </c>
      <c r="J4" s="6">
        <v>1.4919999999999999E-2</v>
      </c>
      <c r="K4" s="6">
        <v>0.83699999999999997</v>
      </c>
    </row>
    <row r="5" spans="1:11" ht="12.75" customHeight="1" thickBot="1" x14ac:dyDescent="0.3">
      <c r="A5" s="4">
        <v>4</v>
      </c>
      <c r="B5" s="20" t="s">
        <v>1027</v>
      </c>
      <c r="C5" s="5" t="s">
        <v>1028</v>
      </c>
      <c r="D5" s="6">
        <v>2764</v>
      </c>
      <c r="E5" s="6">
        <v>11</v>
      </c>
      <c r="F5" s="6">
        <v>16.895</v>
      </c>
      <c r="G5" s="6">
        <v>0.75</v>
      </c>
      <c r="H5" s="6">
        <v>16</v>
      </c>
      <c r="I5" s="6">
        <v>6.3</v>
      </c>
      <c r="J5" s="6">
        <v>8.2100000000000003E-3</v>
      </c>
      <c r="K5" s="6">
        <v>5.57</v>
      </c>
    </row>
    <row r="6" spans="1:11" ht="12.75" customHeight="1" thickBot="1" x14ac:dyDescent="0.3">
      <c r="A6" s="4">
        <v>5</v>
      </c>
      <c r="B6" s="20" t="s">
        <v>1029</v>
      </c>
      <c r="C6" s="5" t="s">
        <v>1030</v>
      </c>
      <c r="D6" s="6">
        <v>439</v>
      </c>
      <c r="E6" s="6">
        <v>0.68799999999999994</v>
      </c>
      <c r="F6" s="6">
        <v>0.9</v>
      </c>
      <c r="G6" s="6">
        <v>0.17499999999999999</v>
      </c>
      <c r="H6" s="6">
        <v>40</v>
      </c>
      <c r="I6" s="6">
        <v>7.2</v>
      </c>
      <c r="J6" s="6">
        <v>7.6999999999999996E-4</v>
      </c>
      <c r="K6" s="6">
        <v>0.19700000000000001</v>
      </c>
    </row>
    <row r="7" spans="1:11" ht="12.75" customHeight="1" thickBot="1" x14ac:dyDescent="0.3">
      <c r="A7" s="4">
        <v>6</v>
      </c>
      <c r="B7" s="20" t="s">
        <v>1031</v>
      </c>
      <c r="C7" s="5" t="s">
        <v>1032</v>
      </c>
      <c r="D7" s="6">
        <v>1110</v>
      </c>
      <c r="E7" s="6">
        <v>1.5680000000000001</v>
      </c>
      <c r="F7" s="6">
        <v>1.8979999999999999</v>
      </c>
      <c r="G7" s="6">
        <v>0.46300000000000002</v>
      </c>
      <c r="H7" s="6">
        <v>54</v>
      </c>
      <c r="I7" s="6">
        <v>6.2</v>
      </c>
      <c r="J7" s="6">
        <v>2.6900000000000001E-3</v>
      </c>
      <c r="K7" s="6">
        <v>0.52</v>
      </c>
    </row>
    <row r="8" spans="1:11" ht="12.75" customHeight="1" thickBot="1" x14ac:dyDescent="0.3">
      <c r="A8" s="4">
        <v>7</v>
      </c>
      <c r="B8" s="20" t="s">
        <v>1033</v>
      </c>
      <c r="C8" s="5" t="s">
        <v>1034</v>
      </c>
      <c r="D8" s="6">
        <v>2762</v>
      </c>
      <c r="E8" s="6">
        <v>1.7190000000000001</v>
      </c>
      <c r="F8" s="6">
        <v>1.8120000000000001</v>
      </c>
      <c r="G8" s="6">
        <v>0.20799999999999999</v>
      </c>
      <c r="H8" s="6">
        <v>192</v>
      </c>
      <c r="I8" s="6">
        <v>6.7</v>
      </c>
      <c r="J8" s="6">
        <v>4.8900000000000002E-3</v>
      </c>
      <c r="K8" s="6">
        <v>0.38900000000000001</v>
      </c>
    </row>
    <row r="9" spans="1:11" ht="12.75" customHeight="1" thickBot="1" x14ac:dyDescent="0.3">
      <c r="A9" s="4">
        <v>8</v>
      </c>
      <c r="B9" s="20" t="s">
        <v>1035</v>
      </c>
      <c r="C9" s="5" t="s">
        <v>1036</v>
      </c>
      <c r="D9" s="6">
        <v>1713</v>
      </c>
      <c r="E9" s="6">
        <v>1.2210000000000001</v>
      </c>
      <c r="F9" s="6">
        <v>1.2909999999999999</v>
      </c>
      <c r="G9" s="6">
        <v>7.9000000000000001E-2</v>
      </c>
      <c r="H9" s="6">
        <v>89</v>
      </c>
      <c r="I9" s="6">
        <v>6.5</v>
      </c>
      <c r="J9" s="6">
        <v>4.9199999999999999E-3</v>
      </c>
      <c r="K9" s="6">
        <v>0.41</v>
      </c>
    </row>
    <row r="10" spans="1:11" ht="12.75" customHeight="1" thickBot="1" x14ac:dyDescent="0.3">
      <c r="A10" s="4">
        <v>9</v>
      </c>
      <c r="B10" s="20" t="s">
        <v>1037</v>
      </c>
      <c r="C10" s="5" t="s">
        <v>1038</v>
      </c>
      <c r="D10" s="6">
        <v>177</v>
      </c>
      <c r="E10" s="6">
        <v>0.46600000000000003</v>
      </c>
      <c r="F10" s="6">
        <v>0.44700000000000001</v>
      </c>
      <c r="G10" s="6">
        <v>2.9000000000000001E-2</v>
      </c>
      <c r="H10" s="6">
        <v>34</v>
      </c>
      <c r="I10" s="6">
        <v>6.4</v>
      </c>
      <c r="J10" s="6">
        <v>5.1999999999999995E-4</v>
      </c>
      <c r="K10" s="6">
        <v>0.14199999999999999</v>
      </c>
    </row>
    <row r="11" spans="1:11" ht="12.75" customHeight="1" thickBot="1" x14ac:dyDescent="0.3">
      <c r="A11" s="4">
        <v>10</v>
      </c>
      <c r="B11" s="20" t="s">
        <v>1039</v>
      </c>
      <c r="C11" s="5" t="s">
        <v>1040</v>
      </c>
      <c r="D11" s="6">
        <v>724</v>
      </c>
      <c r="E11" s="6">
        <v>1.026</v>
      </c>
      <c r="F11" s="6">
        <v>1.2150000000000001</v>
      </c>
      <c r="G11" s="6">
        <v>5.0999999999999997E-2</v>
      </c>
      <c r="H11" s="6">
        <v>39</v>
      </c>
      <c r="I11" s="6">
        <v>6.6</v>
      </c>
      <c r="J11" s="6">
        <v>1.67E-3</v>
      </c>
      <c r="K11" s="6">
        <v>0.33</v>
      </c>
    </row>
    <row r="12" spans="1:11" ht="12.75" customHeight="1" thickBot="1" x14ac:dyDescent="0.3">
      <c r="A12" s="4">
        <v>11</v>
      </c>
      <c r="B12" s="20" t="s">
        <v>1041</v>
      </c>
      <c r="C12" s="5" t="s">
        <v>1042</v>
      </c>
      <c r="D12" s="6">
        <v>37</v>
      </c>
      <c r="E12" s="6">
        <v>0.20699999999999999</v>
      </c>
      <c r="F12" s="6"/>
      <c r="G12" s="6">
        <v>0</v>
      </c>
      <c r="H12" s="6">
        <v>21</v>
      </c>
      <c r="I12" s="6"/>
      <c r="J12" s="6">
        <v>6.0000000000000002E-5</v>
      </c>
      <c r="K12" s="6"/>
    </row>
    <row r="13" spans="1:11" ht="12.75" customHeight="1" thickBot="1" x14ac:dyDescent="0.3">
      <c r="A13" s="4">
        <v>12</v>
      </c>
      <c r="B13" s="20" t="s">
        <v>1043</v>
      </c>
      <c r="C13" s="5" t="s">
        <v>1044</v>
      </c>
      <c r="D13" s="6">
        <v>61</v>
      </c>
      <c r="E13" s="6">
        <v>1.857</v>
      </c>
      <c r="F13" s="6">
        <v>1.857</v>
      </c>
      <c r="G13" s="6">
        <v>0.75900000000000001</v>
      </c>
      <c r="H13" s="6">
        <v>29</v>
      </c>
      <c r="I13" s="6"/>
      <c r="J13" s="6">
        <v>1.2E-4</v>
      </c>
      <c r="K13" s="6">
        <v>0.29599999999999999</v>
      </c>
    </row>
    <row r="14" spans="1:11" ht="12.75" customHeight="1" thickBot="1" x14ac:dyDescent="0.3">
      <c r="A14" s="4">
        <v>13</v>
      </c>
      <c r="B14" s="20" t="s">
        <v>1045</v>
      </c>
      <c r="C14" s="5" t="s">
        <v>1046</v>
      </c>
      <c r="D14" s="6">
        <v>57047</v>
      </c>
      <c r="E14" s="6">
        <v>7.883</v>
      </c>
      <c r="F14" s="6">
        <v>9.0760000000000005</v>
      </c>
      <c r="G14" s="6">
        <v>1.2070000000000001</v>
      </c>
      <c r="H14" s="6">
        <v>1013</v>
      </c>
      <c r="I14" s="6">
        <v>5.7</v>
      </c>
      <c r="J14" s="6">
        <v>0.1346</v>
      </c>
      <c r="K14" s="6">
        <v>2.1019999999999999</v>
      </c>
    </row>
    <row r="15" spans="1:11" ht="12.75" customHeight="1" thickBot="1" x14ac:dyDescent="0.3">
      <c r="A15" s="4">
        <v>14</v>
      </c>
      <c r="B15" s="20" t="s">
        <v>1047</v>
      </c>
      <c r="C15" s="5" t="s">
        <v>1048</v>
      </c>
      <c r="D15" s="6">
        <v>739</v>
      </c>
      <c r="E15" s="6">
        <v>3.1619999999999999</v>
      </c>
      <c r="F15" s="6">
        <v>3.4119999999999999</v>
      </c>
      <c r="G15" s="6">
        <v>0.45800000000000002</v>
      </c>
      <c r="H15" s="6">
        <v>59</v>
      </c>
      <c r="I15" s="6">
        <v>3.6</v>
      </c>
      <c r="J15" s="6">
        <v>3.6099999999999999E-3</v>
      </c>
      <c r="K15" s="6">
        <v>1.0960000000000001</v>
      </c>
    </row>
    <row r="16" spans="1:11" ht="12.75" customHeight="1" thickBot="1" x14ac:dyDescent="0.3">
      <c r="A16" s="4">
        <v>15</v>
      </c>
      <c r="B16" s="20" t="s">
        <v>1049</v>
      </c>
      <c r="C16" s="5" t="s">
        <v>1050</v>
      </c>
      <c r="D16" s="6">
        <v>551</v>
      </c>
      <c r="E16" s="6">
        <v>1.119</v>
      </c>
      <c r="F16" s="6"/>
      <c r="G16" s="6">
        <v>0.16</v>
      </c>
      <c r="H16" s="6">
        <v>81</v>
      </c>
      <c r="I16" s="6">
        <v>4.7</v>
      </c>
      <c r="J16" s="6">
        <v>2.0100000000000001E-3</v>
      </c>
      <c r="K16" s="6"/>
    </row>
    <row r="17" spans="1:11" ht="12.75" customHeight="1" thickBot="1" x14ac:dyDescent="0.3">
      <c r="A17" s="4">
        <v>16</v>
      </c>
      <c r="B17" s="20" t="s">
        <v>1051</v>
      </c>
      <c r="C17" s="5" t="s">
        <v>1052</v>
      </c>
      <c r="D17" s="6">
        <v>67</v>
      </c>
      <c r="E17" s="6">
        <v>0.188</v>
      </c>
      <c r="F17" s="6"/>
      <c r="G17" s="6">
        <v>0</v>
      </c>
      <c r="H17" s="6">
        <v>59</v>
      </c>
      <c r="I17" s="6"/>
      <c r="J17" s="6">
        <v>1.6000000000000001E-4</v>
      </c>
      <c r="K17" s="6"/>
    </row>
    <row r="18" spans="1:11" ht="12.75" customHeight="1" thickBot="1" x14ac:dyDescent="0.3">
      <c r="A18" s="4">
        <v>17</v>
      </c>
      <c r="B18" s="20" t="s">
        <v>1053</v>
      </c>
      <c r="C18" s="5" t="s">
        <v>1054</v>
      </c>
      <c r="D18" s="6">
        <v>917</v>
      </c>
      <c r="E18" s="6">
        <v>2.4670000000000001</v>
      </c>
      <c r="F18" s="6">
        <v>2.7440000000000002</v>
      </c>
      <c r="G18" s="6">
        <v>0.33300000000000002</v>
      </c>
      <c r="H18" s="6">
        <v>102</v>
      </c>
      <c r="I18" s="6">
        <v>2.8</v>
      </c>
      <c r="J18" s="6">
        <v>4.2100000000000002E-3</v>
      </c>
      <c r="K18" s="6">
        <v>0.68400000000000005</v>
      </c>
    </row>
    <row r="19" spans="1:11" ht="12.75" customHeight="1" thickBot="1" x14ac:dyDescent="0.3">
      <c r="A19" s="4">
        <v>18</v>
      </c>
      <c r="B19" s="20" t="s">
        <v>1055</v>
      </c>
      <c r="C19" s="5" t="s">
        <v>1056</v>
      </c>
      <c r="D19" s="6">
        <v>2183</v>
      </c>
      <c r="E19" s="6">
        <v>3.3860000000000001</v>
      </c>
      <c r="F19" s="6">
        <v>3.7109999999999999</v>
      </c>
      <c r="G19" s="6">
        <v>0.40699999999999997</v>
      </c>
      <c r="H19" s="6">
        <v>113</v>
      </c>
      <c r="I19" s="6">
        <v>3.6</v>
      </c>
      <c r="J19" s="6">
        <v>8.4499999999999992E-3</v>
      </c>
      <c r="K19" s="6">
        <v>1.0429999999999999</v>
      </c>
    </row>
    <row r="20" spans="1:11" ht="12.75" customHeight="1" thickBot="1" x14ac:dyDescent="0.3">
      <c r="A20" s="4">
        <v>19</v>
      </c>
      <c r="B20" s="20" t="s">
        <v>1057</v>
      </c>
      <c r="C20" s="5" t="s">
        <v>1058</v>
      </c>
      <c r="D20" s="6">
        <v>140</v>
      </c>
      <c r="E20" s="6">
        <v>0.73399999999999999</v>
      </c>
      <c r="F20" s="6">
        <v>0.92300000000000004</v>
      </c>
      <c r="G20" s="6">
        <v>0.16700000000000001</v>
      </c>
      <c r="H20" s="6">
        <v>42</v>
      </c>
      <c r="I20" s="6">
        <v>3.1</v>
      </c>
      <c r="J20" s="6">
        <v>6.6E-4</v>
      </c>
      <c r="K20" s="6">
        <v>0.23799999999999999</v>
      </c>
    </row>
    <row r="21" spans="1:11" ht="12.75" customHeight="1" thickBot="1" x14ac:dyDescent="0.3">
      <c r="A21" s="7">
        <v>20</v>
      </c>
      <c r="B21" s="20" t="s">
        <v>1059</v>
      </c>
      <c r="C21" s="8" t="s">
        <v>1060</v>
      </c>
      <c r="D21" s="9">
        <v>459</v>
      </c>
      <c r="E21" s="9">
        <v>0.59</v>
      </c>
      <c r="F21" s="9">
        <v>0.67</v>
      </c>
      <c r="G21" s="9">
        <v>0.23300000000000001</v>
      </c>
      <c r="H21" s="9">
        <v>43</v>
      </c>
      <c r="I21" s="9">
        <v>6.8</v>
      </c>
      <c r="J21" s="9">
        <v>9.3000000000000005E-4</v>
      </c>
      <c r="K21" s="9">
        <v>0.18099999999999999</v>
      </c>
    </row>
    <row r="22" spans="1:11" ht="12.75" customHeight="1" thickBot="1" x14ac:dyDescent="0.3">
      <c r="A22" s="4">
        <v>21</v>
      </c>
      <c r="B22" s="20" t="s">
        <v>1061</v>
      </c>
      <c r="C22" s="5" t="s">
        <v>1062</v>
      </c>
      <c r="D22" s="6">
        <v>1660</v>
      </c>
      <c r="E22" s="6">
        <v>2.0129999999999999</v>
      </c>
      <c r="F22" s="6">
        <v>2.3490000000000002</v>
      </c>
      <c r="G22" s="6">
        <v>0.25</v>
      </c>
      <c r="H22" s="6">
        <v>20</v>
      </c>
      <c r="I22" s="6">
        <v>8.8000000000000007</v>
      </c>
      <c r="J22" s="6">
        <v>2.7200000000000002E-3</v>
      </c>
      <c r="K22" s="6">
        <v>0.74099999999999999</v>
      </c>
    </row>
    <row r="23" spans="1:11" ht="12.75" customHeight="1" thickBot="1" x14ac:dyDescent="0.3">
      <c r="A23" s="4">
        <v>22</v>
      </c>
      <c r="B23" s="20" t="s">
        <v>1063</v>
      </c>
      <c r="C23" s="5" t="s">
        <v>1064</v>
      </c>
      <c r="D23" s="6">
        <v>138</v>
      </c>
      <c r="E23" s="6">
        <v>1.395</v>
      </c>
      <c r="F23" s="6"/>
      <c r="G23" s="6">
        <v>0.04</v>
      </c>
      <c r="H23" s="6">
        <v>25</v>
      </c>
      <c r="I23" s="6">
        <v>3.4</v>
      </c>
      <c r="J23" s="6">
        <v>6.0999999999999997E-4</v>
      </c>
      <c r="K23" s="6"/>
    </row>
    <row r="24" spans="1:11" ht="12.75" customHeight="1" thickBot="1" x14ac:dyDescent="0.3">
      <c r="A24" s="4">
        <v>23</v>
      </c>
      <c r="B24" s="20" t="s">
        <v>1065</v>
      </c>
      <c r="C24" s="5" t="s">
        <v>1066</v>
      </c>
      <c r="D24" s="6">
        <v>424</v>
      </c>
      <c r="E24" s="6">
        <v>1.157</v>
      </c>
      <c r="F24" s="6"/>
      <c r="G24" s="6">
        <v>0.35099999999999998</v>
      </c>
      <c r="H24" s="6">
        <v>37</v>
      </c>
      <c r="I24" s="6">
        <v>4.8</v>
      </c>
      <c r="J24" s="6">
        <v>1.39E-3</v>
      </c>
      <c r="K24" s="6"/>
    </row>
    <row r="25" spans="1:11" ht="12.75" customHeight="1" thickBot="1" x14ac:dyDescent="0.3">
      <c r="A25" s="4">
        <v>24</v>
      </c>
      <c r="B25" s="20" t="s">
        <v>1067</v>
      </c>
      <c r="C25" s="5" t="s">
        <v>1068</v>
      </c>
      <c r="D25" s="6">
        <v>4851</v>
      </c>
      <c r="E25" s="6">
        <v>2.036</v>
      </c>
      <c r="F25" s="6">
        <v>2.5190000000000001</v>
      </c>
      <c r="G25" s="6">
        <v>0.20599999999999999</v>
      </c>
      <c r="H25" s="6">
        <v>165</v>
      </c>
      <c r="I25" s="6">
        <v>7.4</v>
      </c>
      <c r="J25" s="6">
        <v>1.218E-2</v>
      </c>
      <c r="K25" s="6">
        <v>0.85099999999999998</v>
      </c>
    </row>
    <row r="26" spans="1:11" ht="12.75" customHeight="1" thickBot="1" x14ac:dyDescent="0.3">
      <c r="A26" s="4">
        <v>25</v>
      </c>
      <c r="B26" s="20" t="s">
        <v>1069</v>
      </c>
      <c r="C26" s="5" t="s">
        <v>1070</v>
      </c>
      <c r="D26" s="6">
        <v>5773</v>
      </c>
      <c r="E26" s="6">
        <v>2.8119999999999998</v>
      </c>
      <c r="F26" s="6">
        <v>3.5409999999999999</v>
      </c>
      <c r="G26" s="6">
        <v>0.3</v>
      </c>
      <c r="H26" s="6">
        <v>160</v>
      </c>
      <c r="I26" s="6">
        <v>6.8</v>
      </c>
      <c r="J26" s="6">
        <v>1.3169999999999999E-2</v>
      </c>
      <c r="K26" s="6">
        <v>0.99199999999999999</v>
      </c>
    </row>
    <row r="27" spans="1:11" ht="12.75" customHeight="1" thickBot="1" x14ac:dyDescent="0.3">
      <c r="A27" s="4">
        <v>26</v>
      </c>
      <c r="B27" s="20" t="s">
        <v>1071</v>
      </c>
      <c r="C27" s="5" t="s">
        <v>1072</v>
      </c>
      <c r="D27" s="6">
        <v>1325</v>
      </c>
      <c r="E27" s="6">
        <v>1.127</v>
      </c>
      <c r="F27" s="6">
        <v>1.2430000000000001</v>
      </c>
      <c r="G27" s="6">
        <v>0.17899999999999999</v>
      </c>
      <c r="H27" s="6">
        <v>106</v>
      </c>
      <c r="I27" s="6">
        <v>4.8</v>
      </c>
      <c r="J27" s="6">
        <v>3.5799999999999998E-3</v>
      </c>
      <c r="K27" s="6">
        <v>0.313</v>
      </c>
    </row>
    <row r="28" spans="1:11" ht="12.75" customHeight="1" thickBot="1" x14ac:dyDescent="0.3">
      <c r="A28" s="4">
        <v>27</v>
      </c>
      <c r="B28" s="20" t="s">
        <v>1073</v>
      </c>
      <c r="C28" s="5" t="s">
        <v>1074</v>
      </c>
      <c r="D28" s="6">
        <v>1022</v>
      </c>
      <c r="E28" s="6">
        <v>1.1659999999999999</v>
      </c>
      <c r="F28" s="6">
        <v>1.26</v>
      </c>
      <c r="G28" s="6">
        <v>0.40899999999999997</v>
      </c>
      <c r="H28" s="6">
        <v>66</v>
      </c>
      <c r="I28" s="6">
        <v>7.1</v>
      </c>
      <c r="J28" s="6">
        <v>2.3400000000000001E-3</v>
      </c>
      <c r="K28" s="6">
        <v>0.36499999999999999</v>
      </c>
    </row>
    <row r="29" spans="1:11" ht="12.75" customHeight="1" thickBot="1" x14ac:dyDescent="0.3">
      <c r="A29" s="4">
        <v>28</v>
      </c>
      <c r="B29" s="20" t="s">
        <v>1075</v>
      </c>
      <c r="C29" s="5" t="s">
        <v>1076</v>
      </c>
      <c r="D29" s="6">
        <v>1824</v>
      </c>
      <c r="E29" s="6">
        <v>1.238</v>
      </c>
      <c r="F29" s="6">
        <v>1.4039999999999999</v>
      </c>
      <c r="G29" s="6">
        <v>0.216</v>
      </c>
      <c r="H29" s="6">
        <v>111</v>
      </c>
      <c r="I29" s="6">
        <v>6.7</v>
      </c>
      <c r="J29" s="6">
        <v>4.9500000000000004E-3</v>
      </c>
      <c r="K29" s="6">
        <v>0.45600000000000002</v>
      </c>
    </row>
    <row r="30" spans="1:11" ht="12.75" customHeight="1" thickBot="1" x14ac:dyDescent="0.3">
      <c r="A30" s="4">
        <v>29</v>
      </c>
      <c r="B30" s="20" t="s">
        <v>1077</v>
      </c>
      <c r="C30" s="5" t="s">
        <v>1078</v>
      </c>
      <c r="D30" s="6">
        <v>691</v>
      </c>
      <c r="E30" s="6">
        <v>1.573</v>
      </c>
      <c r="F30" s="6">
        <v>1.726</v>
      </c>
      <c r="G30" s="6">
        <v>0.105</v>
      </c>
      <c r="H30" s="6">
        <v>143</v>
      </c>
      <c r="I30" s="6">
        <v>5.0999999999999996</v>
      </c>
      <c r="J30" s="6">
        <v>2.4199999999999998E-3</v>
      </c>
      <c r="K30" s="6">
        <v>0.53300000000000003</v>
      </c>
    </row>
    <row r="31" spans="1:11" ht="12.75" customHeight="1" thickBot="1" x14ac:dyDescent="0.3">
      <c r="A31" s="4">
        <v>30</v>
      </c>
      <c r="B31" s="20" t="s">
        <v>1079</v>
      </c>
      <c r="C31" s="5" t="s">
        <v>1080</v>
      </c>
      <c r="D31" s="6">
        <v>154</v>
      </c>
      <c r="E31" s="6">
        <v>0.13200000000000001</v>
      </c>
      <c r="F31" s="6">
        <v>0.13400000000000001</v>
      </c>
      <c r="G31" s="6">
        <v>0.26700000000000002</v>
      </c>
      <c r="H31" s="6">
        <v>60</v>
      </c>
      <c r="I31" s="6" t="s">
        <v>12</v>
      </c>
      <c r="J31" s="6">
        <v>1.1E-4</v>
      </c>
      <c r="K31" s="6">
        <v>2.1999999999999999E-2</v>
      </c>
    </row>
    <row r="32" spans="1:11" ht="12.75" customHeight="1" thickBot="1" x14ac:dyDescent="0.3">
      <c r="A32" s="4">
        <v>31</v>
      </c>
      <c r="B32" s="20" t="s">
        <v>1081</v>
      </c>
      <c r="C32" s="5" t="s">
        <v>1082</v>
      </c>
      <c r="D32" s="6">
        <v>835</v>
      </c>
      <c r="E32" s="6">
        <v>2.0430000000000001</v>
      </c>
      <c r="F32" s="6">
        <v>2.298</v>
      </c>
      <c r="G32" s="6">
        <v>0.45</v>
      </c>
      <c r="H32" s="6">
        <v>60</v>
      </c>
      <c r="I32" s="6">
        <v>3.8</v>
      </c>
      <c r="J32" s="6">
        <v>4.2199999999999998E-3</v>
      </c>
      <c r="K32" s="6">
        <v>0.66900000000000004</v>
      </c>
    </row>
    <row r="33" spans="1:11" ht="12.75" customHeight="1" thickBot="1" x14ac:dyDescent="0.3">
      <c r="A33" s="4">
        <v>32</v>
      </c>
      <c r="B33" s="20" t="s">
        <v>1083</v>
      </c>
      <c r="C33" s="5" t="s">
        <v>1084</v>
      </c>
      <c r="D33" s="6">
        <v>1602</v>
      </c>
      <c r="E33" s="6">
        <v>2.8439999999999999</v>
      </c>
      <c r="F33" s="6">
        <v>2.0569999999999999</v>
      </c>
      <c r="G33" s="6">
        <v>0.27300000000000002</v>
      </c>
      <c r="H33" s="6">
        <v>33</v>
      </c>
      <c r="I33" s="6">
        <v>7.6</v>
      </c>
      <c r="J33" s="6">
        <v>3.5699999999999998E-3</v>
      </c>
      <c r="K33" s="6">
        <v>0.61599999999999999</v>
      </c>
    </row>
    <row r="34" spans="1:11" ht="12.75" customHeight="1" thickBot="1" x14ac:dyDescent="0.3">
      <c r="A34" s="4">
        <v>33</v>
      </c>
      <c r="B34" s="20" t="s">
        <v>1085</v>
      </c>
      <c r="C34" s="5" t="s">
        <v>1086</v>
      </c>
      <c r="D34" s="6">
        <v>10426</v>
      </c>
      <c r="E34" s="6">
        <v>1.79</v>
      </c>
      <c r="F34" s="6">
        <v>2.347</v>
      </c>
      <c r="G34" s="6">
        <v>0.34200000000000003</v>
      </c>
      <c r="H34" s="6">
        <v>316</v>
      </c>
      <c r="I34" s="6">
        <v>8.5</v>
      </c>
      <c r="J34" s="6">
        <v>2.0039999999999999E-2</v>
      </c>
      <c r="K34" s="6">
        <v>0.69399999999999995</v>
      </c>
    </row>
    <row r="35" spans="1:11" ht="12.75" customHeight="1" thickBot="1" x14ac:dyDescent="0.3">
      <c r="A35" s="4">
        <v>34</v>
      </c>
      <c r="B35" s="20" t="s">
        <v>1087</v>
      </c>
      <c r="C35" s="5" t="s">
        <v>1088</v>
      </c>
      <c r="D35" s="6">
        <v>208</v>
      </c>
      <c r="E35" s="6">
        <v>1.6890000000000001</v>
      </c>
      <c r="F35" s="6">
        <v>1.99</v>
      </c>
      <c r="G35" s="6">
        <v>0.184</v>
      </c>
      <c r="H35" s="6">
        <v>49</v>
      </c>
      <c r="I35" s="6">
        <v>2.6</v>
      </c>
      <c r="J35" s="6">
        <v>1.1800000000000001E-3</v>
      </c>
      <c r="K35" s="6">
        <v>0.60899999999999999</v>
      </c>
    </row>
    <row r="36" spans="1:11" ht="12.75" customHeight="1" thickBot="1" x14ac:dyDescent="0.3">
      <c r="A36" s="4">
        <v>35</v>
      </c>
      <c r="B36" s="20" t="s">
        <v>1089</v>
      </c>
      <c r="C36" s="5" t="s">
        <v>1090</v>
      </c>
      <c r="D36" s="6">
        <v>11114</v>
      </c>
      <c r="E36" s="6">
        <v>3.6389999999999998</v>
      </c>
      <c r="F36" s="6">
        <v>4.4379999999999997</v>
      </c>
      <c r="G36" s="6">
        <v>1.012</v>
      </c>
      <c r="H36" s="6">
        <v>162</v>
      </c>
      <c r="I36" s="6">
        <v>8.3000000000000007</v>
      </c>
      <c r="J36" s="6">
        <v>1.8769999999999998E-2</v>
      </c>
      <c r="K36" s="6">
        <v>1.258</v>
      </c>
    </row>
    <row r="37" spans="1:11" ht="12.75" customHeight="1" thickBot="1" x14ac:dyDescent="0.3">
      <c r="A37" s="4">
        <v>36</v>
      </c>
      <c r="B37" s="20" t="s">
        <v>1091</v>
      </c>
      <c r="C37" s="5" t="s">
        <v>1092</v>
      </c>
      <c r="D37" s="6">
        <v>1669</v>
      </c>
      <c r="E37" s="6">
        <v>2.1819999999999999</v>
      </c>
      <c r="F37" s="6">
        <v>3.1880000000000002</v>
      </c>
      <c r="G37" s="6">
        <v>0.30599999999999999</v>
      </c>
      <c r="H37" s="6">
        <v>72</v>
      </c>
      <c r="I37" s="6">
        <v>5.0999999999999996</v>
      </c>
      <c r="J37" s="6">
        <v>5.7200000000000003E-3</v>
      </c>
      <c r="K37" s="6">
        <v>0.88</v>
      </c>
    </row>
    <row r="38" spans="1:11" ht="12.75" customHeight="1" thickBot="1" x14ac:dyDescent="0.3">
      <c r="A38" s="4">
        <v>37</v>
      </c>
      <c r="B38" s="20" t="s">
        <v>1093</v>
      </c>
      <c r="C38" s="5" t="s">
        <v>1094</v>
      </c>
      <c r="D38" s="6">
        <v>1653</v>
      </c>
      <c r="E38" s="6">
        <v>1.5029999999999999</v>
      </c>
      <c r="F38" s="6">
        <v>1.4419999999999999</v>
      </c>
      <c r="G38" s="6">
        <v>0.39500000000000002</v>
      </c>
      <c r="H38" s="6">
        <v>86</v>
      </c>
      <c r="I38" s="6">
        <v>6.1</v>
      </c>
      <c r="J38" s="6">
        <v>3.7399999999999998E-3</v>
      </c>
      <c r="K38" s="6">
        <v>0.35399999999999998</v>
      </c>
    </row>
    <row r="39" spans="1:11" ht="12.75" customHeight="1" thickBot="1" x14ac:dyDescent="0.3">
      <c r="A39" s="4">
        <v>38</v>
      </c>
      <c r="B39" s="20" t="s">
        <v>1095</v>
      </c>
      <c r="C39" s="5" t="s">
        <v>1096</v>
      </c>
      <c r="D39" s="6">
        <v>25</v>
      </c>
      <c r="E39" s="6"/>
      <c r="F39" s="6"/>
      <c r="G39" s="6">
        <v>0.182</v>
      </c>
      <c r="H39" s="6">
        <v>132</v>
      </c>
      <c r="I39" s="6"/>
      <c r="J39" s="6">
        <v>1.0000000000000001E-5</v>
      </c>
      <c r="K39" s="6"/>
    </row>
    <row r="40" spans="1:11" ht="12.75" customHeight="1" thickBot="1" x14ac:dyDescent="0.3">
      <c r="A40" s="4">
        <v>39</v>
      </c>
      <c r="B40" s="20" t="s">
        <v>1097</v>
      </c>
      <c r="C40" s="5" t="s">
        <v>1098</v>
      </c>
      <c r="D40" s="6">
        <v>38</v>
      </c>
      <c r="E40" s="6">
        <v>0.30399999999999999</v>
      </c>
      <c r="F40" s="6"/>
      <c r="G40" s="6">
        <v>0.02</v>
      </c>
      <c r="H40" s="6">
        <v>49</v>
      </c>
      <c r="I40" s="6"/>
      <c r="J40" s="6">
        <v>1.4999999999999999E-4</v>
      </c>
      <c r="K40" s="6"/>
    </row>
    <row r="41" spans="1:11" ht="12.75" customHeight="1" thickBot="1" x14ac:dyDescent="0.3">
      <c r="A41" s="7">
        <v>40</v>
      </c>
      <c r="B41" s="20" t="s">
        <v>1099</v>
      </c>
      <c r="C41" s="8" t="s">
        <v>1100</v>
      </c>
      <c r="D41" s="9">
        <v>224</v>
      </c>
      <c r="E41" s="9">
        <v>0.24199999999999999</v>
      </c>
      <c r="F41" s="9">
        <v>0.48</v>
      </c>
      <c r="G41" s="9">
        <v>0</v>
      </c>
      <c r="H41" s="9">
        <v>28</v>
      </c>
      <c r="I41" s="9">
        <v>7.6</v>
      </c>
      <c r="J41" s="9">
        <v>3.6999999999999999E-4</v>
      </c>
      <c r="K41" s="9">
        <v>0.111</v>
      </c>
    </row>
    <row r="42" spans="1:11" ht="12.75" customHeight="1" thickBot="1" x14ac:dyDescent="0.3">
      <c r="A42" s="4">
        <v>41</v>
      </c>
      <c r="B42" s="20" t="s">
        <v>1101</v>
      </c>
      <c r="C42" s="5" t="s">
        <v>1102</v>
      </c>
      <c r="D42" s="6">
        <v>127</v>
      </c>
      <c r="E42" s="6">
        <v>0.54400000000000004</v>
      </c>
      <c r="F42" s="6"/>
      <c r="G42" s="6">
        <v>8.6999999999999994E-2</v>
      </c>
      <c r="H42" s="6">
        <v>23</v>
      </c>
      <c r="I42" s="6">
        <v>4.0999999999999996</v>
      </c>
      <c r="J42" s="6">
        <v>2.7E-4</v>
      </c>
      <c r="K42" s="6"/>
    </row>
    <row r="43" spans="1:11" ht="12.75" customHeight="1" thickBot="1" x14ac:dyDescent="0.3">
      <c r="A43" s="4">
        <v>42</v>
      </c>
      <c r="B43" s="20" t="s">
        <v>1103</v>
      </c>
      <c r="C43" s="5" t="s">
        <v>1104</v>
      </c>
      <c r="D43" s="6">
        <v>819</v>
      </c>
      <c r="E43" s="6">
        <v>1.0780000000000001</v>
      </c>
      <c r="F43" s="6">
        <v>1.508</v>
      </c>
      <c r="G43" s="6">
        <v>9.4E-2</v>
      </c>
      <c r="H43" s="6">
        <v>64</v>
      </c>
      <c r="I43" s="6">
        <v>9.5</v>
      </c>
      <c r="J43" s="6">
        <v>1.7600000000000001E-3</v>
      </c>
      <c r="K43" s="6">
        <v>0.48</v>
      </c>
    </row>
    <row r="44" spans="1:11" ht="12.75" customHeight="1" thickBot="1" x14ac:dyDescent="0.3">
      <c r="A44" s="4">
        <v>43</v>
      </c>
      <c r="B44" s="20" t="s">
        <v>1105</v>
      </c>
      <c r="C44" s="5" t="s">
        <v>1106</v>
      </c>
      <c r="D44" s="6">
        <v>421</v>
      </c>
      <c r="E44" s="6">
        <v>1.488</v>
      </c>
      <c r="F44" s="6"/>
      <c r="G44" s="6">
        <v>0.11600000000000001</v>
      </c>
      <c r="H44" s="6">
        <v>43</v>
      </c>
      <c r="I44" s="6">
        <v>4.4000000000000004</v>
      </c>
      <c r="J44" s="6">
        <v>1.2999999999999999E-3</v>
      </c>
      <c r="K44" s="6"/>
    </row>
    <row r="45" spans="1:11" ht="12.75" customHeight="1" thickBot="1" x14ac:dyDescent="0.3">
      <c r="A45" s="4">
        <v>44</v>
      </c>
      <c r="B45" s="20" t="s">
        <v>1107</v>
      </c>
      <c r="C45" s="5" t="s">
        <v>1108</v>
      </c>
      <c r="D45" s="6">
        <v>3251</v>
      </c>
      <c r="E45" s="6">
        <v>1.8420000000000001</v>
      </c>
      <c r="F45" s="6">
        <v>2.3109999999999999</v>
      </c>
      <c r="G45" s="6">
        <v>0.32500000000000001</v>
      </c>
      <c r="H45" s="6">
        <v>123</v>
      </c>
      <c r="I45" s="6">
        <v>7.4</v>
      </c>
      <c r="J45" s="6">
        <v>5.8799999999999998E-3</v>
      </c>
      <c r="K45" s="6">
        <v>0.56799999999999995</v>
      </c>
    </row>
    <row r="46" spans="1:11" ht="12.75" customHeight="1" thickBot="1" x14ac:dyDescent="0.3">
      <c r="A46" s="4">
        <v>45</v>
      </c>
      <c r="B46" s="20" t="s">
        <v>1109</v>
      </c>
      <c r="C46" s="5" t="s">
        <v>1110</v>
      </c>
      <c r="D46" s="6">
        <v>633</v>
      </c>
      <c r="E46" s="6">
        <v>2.246</v>
      </c>
      <c r="F46" s="6">
        <v>2.2719999999999998</v>
      </c>
      <c r="G46" s="6">
        <v>0.39500000000000002</v>
      </c>
      <c r="H46" s="6">
        <v>38</v>
      </c>
      <c r="I46" s="6">
        <v>5.8</v>
      </c>
      <c r="J46" s="6">
        <v>1.5E-3</v>
      </c>
      <c r="K46" s="6">
        <v>0.56699999999999995</v>
      </c>
    </row>
    <row r="47" spans="1:11" ht="12.75" customHeight="1" thickBot="1" x14ac:dyDescent="0.3">
      <c r="A47" s="4">
        <v>46</v>
      </c>
      <c r="B47" s="20" t="s">
        <v>1111</v>
      </c>
      <c r="C47" s="5" t="s">
        <v>1112</v>
      </c>
      <c r="D47" s="6">
        <v>18601</v>
      </c>
      <c r="E47" s="6">
        <v>2.4630000000000001</v>
      </c>
      <c r="F47" s="6">
        <v>3.2519999999999998</v>
      </c>
      <c r="G47" s="6">
        <v>0.39700000000000002</v>
      </c>
      <c r="H47" s="6">
        <v>481</v>
      </c>
      <c r="I47" s="6">
        <v>8.9</v>
      </c>
      <c r="J47" s="6">
        <v>3.6249999999999998E-2</v>
      </c>
      <c r="K47" s="6">
        <v>0.93600000000000005</v>
      </c>
    </row>
    <row r="48" spans="1:11" ht="12.75" customHeight="1" thickBot="1" x14ac:dyDescent="0.3">
      <c r="A48" s="4">
        <v>47</v>
      </c>
      <c r="B48" s="20" t="s">
        <v>1113</v>
      </c>
      <c r="C48" s="5" t="s">
        <v>1114</v>
      </c>
      <c r="D48" s="6">
        <v>5184</v>
      </c>
      <c r="E48" s="6">
        <v>1.5840000000000001</v>
      </c>
      <c r="F48" s="6">
        <v>2.0990000000000002</v>
      </c>
      <c r="G48" s="6">
        <v>0.17</v>
      </c>
      <c r="H48" s="6">
        <v>182</v>
      </c>
      <c r="I48" s="6">
        <v>9.1999999999999993</v>
      </c>
      <c r="J48" s="6">
        <v>9.2399999999999999E-3</v>
      </c>
      <c r="K48" s="6">
        <v>0.65500000000000003</v>
      </c>
    </row>
    <row r="49" spans="1:11" ht="12.75" customHeight="1" thickBot="1" x14ac:dyDescent="0.3">
      <c r="A49" s="4">
        <v>48</v>
      </c>
      <c r="B49" s="20" t="s">
        <v>1115</v>
      </c>
      <c r="C49" s="5" t="s">
        <v>1116</v>
      </c>
      <c r="D49" s="6">
        <v>11035</v>
      </c>
      <c r="E49" s="6">
        <v>3.044</v>
      </c>
      <c r="F49" s="6">
        <v>3.6240000000000001</v>
      </c>
      <c r="G49" s="6">
        <v>0.51100000000000001</v>
      </c>
      <c r="H49" s="6">
        <v>612</v>
      </c>
      <c r="I49" s="6">
        <v>4.3</v>
      </c>
      <c r="J49" s="6">
        <v>3.569E-2</v>
      </c>
      <c r="K49" s="6">
        <v>0.877</v>
      </c>
    </row>
    <row r="50" spans="1:11" ht="12.75" customHeight="1" thickBot="1" x14ac:dyDescent="0.3">
      <c r="A50" s="4">
        <v>49</v>
      </c>
      <c r="B50" s="20" t="s">
        <v>1117</v>
      </c>
      <c r="C50" s="5" t="s">
        <v>1118</v>
      </c>
      <c r="D50" s="6">
        <v>4267</v>
      </c>
      <c r="E50" s="6">
        <v>2.2200000000000002</v>
      </c>
      <c r="F50" s="6">
        <v>2.5030000000000001</v>
      </c>
      <c r="G50" s="6">
        <v>0.315</v>
      </c>
      <c r="H50" s="6">
        <v>248</v>
      </c>
      <c r="I50" s="6">
        <v>3.9</v>
      </c>
      <c r="J50" s="6">
        <v>1.7299999999999999E-2</v>
      </c>
      <c r="K50" s="6">
        <v>0.66300000000000003</v>
      </c>
    </row>
    <row r="51" spans="1:11" ht="12.75" customHeight="1" thickBot="1" x14ac:dyDescent="0.3">
      <c r="A51" s="4">
        <v>50</v>
      </c>
      <c r="B51" s="20" t="s">
        <v>1119</v>
      </c>
      <c r="C51" s="5" t="s">
        <v>1120</v>
      </c>
      <c r="D51" s="6">
        <v>70</v>
      </c>
      <c r="E51" s="6">
        <v>0.67400000000000004</v>
      </c>
      <c r="F51" s="6"/>
      <c r="G51" s="6">
        <v>0.1</v>
      </c>
      <c r="H51" s="6">
        <v>30</v>
      </c>
      <c r="I51" s="6"/>
      <c r="J51" s="6">
        <v>1.4999999999999999E-4</v>
      </c>
      <c r="K51" s="6"/>
    </row>
    <row r="52" spans="1:11" ht="12.75" customHeight="1" thickBot="1" x14ac:dyDescent="0.3">
      <c r="A52" s="4">
        <v>51</v>
      </c>
      <c r="B52" s="20" t="s">
        <v>1121</v>
      </c>
      <c r="C52" s="5" t="s">
        <v>1122</v>
      </c>
      <c r="D52" s="6">
        <v>7213</v>
      </c>
      <c r="E52" s="6">
        <v>2.3250000000000002</v>
      </c>
      <c r="F52" s="6">
        <v>2.4870000000000001</v>
      </c>
      <c r="G52" s="6">
        <v>0.30199999999999999</v>
      </c>
      <c r="H52" s="6">
        <v>341</v>
      </c>
      <c r="I52" s="6">
        <v>6.1</v>
      </c>
      <c r="J52" s="6">
        <v>1.6029999999999999E-2</v>
      </c>
      <c r="K52" s="6">
        <v>0.59699999999999998</v>
      </c>
    </row>
    <row r="53" spans="1:11" ht="12.75" customHeight="1" thickBot="1" x14ac:dyDescent="0.3">
      <c r="A53" s="4">
        <v>52</v>
      </c>
      <c r="B53" s="20" t="s">
        <v>1123</v>
      </c>
      <c r="C53" s="5" t="s">
        <v>1124</v>
      </c>
      <c r="D53" s="6">
        <v>365</v>
      </c>
      <c r="E53" s="6">
        <v>3.2970000000000002</v>
      </c>
      <c r="F53" s="6">
        <v>3.3370000000000002</v>
      </c>
      <c r="G53" s="6">
        <v>0.38400000000000001</v>
      </c>
      <c r="H53" s="6">
        <v>73</v>
      </c>
      <c r="I53" s="6">
        <v>1.9</v>
      </c>
      <c r="J53" s="6">
        <v>2.0200000000000001E-3</v>
      </c>
      <c r="K53" s="6">
        <v>1.03</v>
      </c>
    </row>
    <row r="54" spans="1:11" ht="12.75" customHeight="1" thickBot="1" x14ac:dyDescent="0.3">
      <c r="A54" s="4">
        <v>53</v>
      </c>
      <c r="B54" s="20" t="s">
        <v>1125</v>
      </c>
      <c r="C54" s="5" t="s">
        <v>1126</v>
      </c>
      <c r="D54" s="6">
        <v>100</v>
      </c>
      <c r="E54" s="6">
        <v>0.49299999999999999</v>
      </c>
      <c r="F54" s="6"/>
      <c r="G54" s="6">
        <v>9.2999999999999999E-2</v>
      </c>
      <c r="H54" s="6">
        <v>43</v>
      </c>
      <c r="I54" s="6">
        <v>4.2</v>
      </c>
      <c r="J54" s="6">
        <v>3.4000000000000002E-4</v>
      </c>
      <c r="K54" s="6"/>
    </row>
    <row r="55" spans="1:11" ht="12.75" customHeight="1" thickBot="1" x14ac:dyDescent="0.3">
      <c r="A55" s="4">
        <v>54</v>
      </c>
      <c r="B55" s="20" t="s">
        <v>1127</v>
      </c>
      <c r="C55" s="5" t="s">
        <v>1128</v>
      </c>
      <c r="D55" s="6">
        <v>94</v>
      </c>
      <c r="E55" s="6">
        <v>0.42</v>
      </c>
      <c r="F55" s="6"/>
      <c r="G55" s="6">
        <v>7.0999999999999994E-2</v>
      </c>
      <c r="H55" s="6">
        <v>56</v>
      </c>
      <c r="I55" s="6"/>
      <c r="J55" s="6">
        <v>2.7E-4</v>
      </c>
      <c r="K55" s="6"/>
    </row>
    <row r="56" spans="1:11" ht="12.75" customHeight="1" thickBot="1" x14ac:dyDescent="0.3">
      <c r="A56" s="4">
        <v>55</v>
      </c>
      <c r="B56" s="20" t="s">
        <v>1129</v>
      </c>
      <c r="C56" s="5" t="s">
        <v>1130</v>
      </c>
      <c r="D56" s="6">
        <v>62</v>
      </c>
      <c r="E56" s="6">
        <v>0.48699999999999999</v>
      </c>
      <c r="F56" s="6">
        <v>0.80300000000000005</v>
      </c>
      <c r="G56" s="6">
        <v>2.1999999999999999E-2</v>
      </c>
      <c r="H56" s="6">
        <v>45</v>
      </c>
      <c r="I56" s="6"/>
      <c r="J56" s="6">
        <v>3.1E-4</v>
      </c>
      <c r="K56" s="6">
        <v>0.21199999999999999</v>
      </c>
    </row>
    <row r="57" spans="1:11" ht="12.75" customHeight="1" thickBot="1" x14ac:dyDescent="0.3">
      <c r="A57" s="4">
        <v>56</v>
      </c>
      <c r="B57" s="20" t="s">
        <v>1131</v>
      </c>
      <c r="C57" s="5" t="s">
        <v>1132</v>
      </c>
      <c r="D57" s="6">
        <v>1045</v>
      </c>
      <c r="E57" s="6">
        <v>2.6280000000000001</v>
      </c>
      <c r="F57" s="6"/>
      <c r="G57" s="6">
        <v>0.53600000000000003</v>
      </c>
      <c r="H57" s="6">
        <v>69</v>
      </c>
      <c r="I57" s="6">
        <v>3.7</v>
      </c>
      <c r="J57" s="6">
        <v>6.1500000000000001E-3</v>
      </c>
      <c r="K57" s="6"/>
    </row>
    <row r="58" spans="1:11" ht="12.75" customHeight="1" thickBot="1" x14ac:dyDescent="0.3">
      <c r="A58" s="4">
        <v>57</v>
      </c>
      <c r="B58" s="20" t="s">
        <v>1133</v>
      </c>
      <c r="C58" s="5" t="s">
        <v>1134</v>
      </c>
      <c r="D58" s="6">
        <v>647</v>
      </c>
      <c r="E58" s="6">
        <v>2.6379999999999999</v>
      </c>
      <c r="F58" s="6"/>
      <c r="G58" s="6">
        <v>0.183</v>
      </c>
      <c r="H58" s="6">
        <v>60</v>
      </c>
      <c r="I58" s="6">
        <v>3.8</v>
      </c>
      <c r="J58" s="6">
        <v>3.2599999999999999E-3</v>
      </c>
      <c r="K58" s="6"/>
    </row>
    <row r="59" spans="1:11" ht="12.75" customHeight="1" thickBot="1" x14ac:dyDescent="0.3">
      <c r="A59" s="4">
        <v>58</v>
      </c>
      <c r="B59" s="20" t="s">
        <v>1135</v>
      </c>
      <c r="C59" s="5" t="s">
        <v>1136</v>
      </c>
      <c r="D59" s="6">
        <v>811</v>
      </c>
      <c r="E59" s="6">
        <v>3.5339999999999998</v>
      </c>
      <c r="F59" s="6">
        <v>4.1349999999999998</v>
      </c>
      <c r="G59" s="6">
        <v>0.53500000000000003</v>
      </c>
      <c r="H59" s="6">
        <v>71</v>
      </c>
      <c r="I59" s="6">
        <v>2.6</v>
      </c>
      <c r="J59" s="6">
        <v>3.9300000000000003E-3</v>
      </c>
      <c r="K59" s="6">
        <v>1.0940000000000001</v>
      </c>
    </row>
    <row r="60" spans="1:11" ht="12.75" customHeight="1" thickBot="1" x14ac:dyDescent="0.3">
      <c r="A60" s="4">
        <v>59</v>
      </c>
      <c r="B60" s="20" t="s">
        <v>290</v>
      </c>
      <c r="C60" s="5" t="s">
        <v>291</v>
      </c>
      <c r="D60" s="6">
        <v>93</v>
      </c>
      <c r="E60" s="6">
        <v>0.32300000000000001</v>
      </c>
      <c r="F60" s="6"/>
      <c r="G60" s="6">
        <v>6.7000000000000004E-2</v>
      </c>
      <c r="H60" s="6">
        <v>89</v>
      </c>
      <c r="I60" s="6"/>
      <c r="J60" s="6">
        <v>2.4000000000000001E-4</v>
      </c>
      <c r="K60" s="6"/>
    </row>
    <row r="61" spans="1:11" ht="12.75" customHeight="1" thickBot="1" x14ac:dyDescent="0.3">
      <c r="A61" s="7">
        <v>60</v>
      </c>
      <c r="B61" s="20" t="s">
        <v>1137</v>
      </c>
      <c r="C61" s="8" t="s">
        <v>1138</v>
      </c>
      <c r="D61" s="9">
        <v>1258</v>
      </c>
      <c r="E61" s="9">
        <v>2.3109999999999999</v>
      </c>
      <c r="F61" s="9">
        <v>2.302</v>
      </c>
      <c r="G61" s="9">
        <v>0.371</v>
      </c>
      <c r="H61" s="9">
        <v>124</v>
      </c>
      <c r="I61" s="9">
        <v>4.0999999999999996</v>
      </c>
      <c r="J61" s="9">
        <v>2.8400000000000001E-3</v>
      </c>
      <c r="K61" s="9">
        <v>0.48</v>
      </c>
    </row>
    <row r="62" spans="1:11" ht="12.75" customHeight="1" thickBot="1" x14ac:dyDescent="0.3">
      <c r="A62" s="4">
        <v>61</v>
      </c>
      <c r="B62" s="20" t="s">
        <v>1139</v>
      </c>
      <c r="C62" s="5" t="s">
        <v>1140</v>
      </c>
      <c r="D62" s="6">
        <v>3287</v>
      </c>
      <c r="E62" s="6">
        <v>1.7909999999999999</v>
      </c>
      <c r="F62" s="6">
        <v>1.792</v>
      </c>
      <c r="G62" s="6">
        <v>0.29199999999999998</v>
      </c>
      <c r="H62" s="6">
        <v>130</v>
      </c>
      <c r="I62" s="6">
        <v>9.8000000000000007</v>
      </c>
      <c r="J62" s="6">
        <v>5.6100000000000004E-3</v>
      </c>
      <c r="K62" s="6">
        <v>0.46899999999999997</v>
      </c>
    </row>
    <row r="63" spans="1:11" ht="12.75" customHeight="1" thickBot="1" x14ac:dyDescent="0.3">
      <c r="A63" s="4">
        <v>62</v>
      </c>
      <c r="B63" s="20" t="s">
        <v>1141</v>
      </c>
      <c r="C63" s="5" t="s">
        <v>1142</v>
      </c>
      <c r="D63" s="6">
        <v>2811</v>
      </c>
      <c r="E63" s="6">
        <v>1.909</v>
      </c>
      <c r="F63" s="6">
        <v>2.1150000000000002</v>
      </c>
      <c r="G63" s="6">
        <v>0.161</v>
      </c>
      <c r="H63" s="6">
        <v>149</v>
      </c>
      <c r="I63" s="6">
        <v>5.8</v>
      </c>
      <c r="J63" s="6">
        <v>8.2299999999999995E-3</v>
      </c>
      <c r="K63" s="6">
        <v>0.63200000000000001</v>
      </c>
    </row>
    <row r="64" spans="1:11" ht="12.75" customHeight="1" thickBot="1" x14ac:dyDescent="0.3">
      <c r="A64" s="4">
        <v>63</v>
      </c>
      <c r="B64" s="20" t="s">
        <v>1143</v>
      </c>
      <c r="C64" s="5" t="s">
        <v>1144</v>
      </c>
      <c r="D64" s="6">
        <v>2901</v>
      </c>
      <c r="E64" s="6">
        <v>4.3639999999999999</v>
      </c>
      <c r="F64" s="6">
        <v>4.63</v>
      </c>
      <c r="G64" s="6">
        <v>0.70499999999999996</v>
      </c>
      <c r="H64" s="6">
        <v>61</v>
      </c>
      <c r="I64" s="6">
        <v>6.5</v>
      </c>
      <c r="J64" s="6">
        <v>7.1999999999999998E-3</v>
      </c>
      <c r="K64" s="6">
        <v>1.3080000000000001</v>
      </c>
    </row>
    <row r="65" spans="1:11" ht="12.75" customHeight="1" thickBot="1" x14ac:dyDescent="0.3">
      <c r="A65" s="4">
        <v>64</v>
      </c>
      <c r="B65" s="20" t="s">
        <v>1145</v>
      </c>
      <c r="C65" s="5" t="s">
        <v>1146</v>
      </c>
      <c r="D65" s="6">
        <v>1472</v>
      </c>
      <c r="E65" s="6">
        <v>0.95699999999999996</v>
      </c>
      <c r="F65" s="6">
        <v>1.494</v>
      </c>
      <c r="G65" s="6">
        <v>0.16200000000000001</v>
      </c>
      <c r="H65" s="6">
        <v>117</v>
      </c>
      <c r="I65" s="6">
        <v>7</v>
      </c>
      <c r="J65" s="6">
        <v>3.98E-3</v>
      </c>
      <c r="K65" s="6">
        <v>0.47299999999999998</v>
      </c>
    </row>
    <row r="66" spans="1:11" ht="12.75" customHeight="1" thickBot="1" x14ac:dyDescent="0.3">
      <c r="A66" s="4">
        <v>65</v>
      </c>
      <c r="B66" s="20" t="s">
        <v>1147</v>
      </c>
      <c r="C66" s="5" t="s">
        <v>1148</v>
      </c>
      <c r="D66" s="6">
        <v>4992</v>
      </c>
      <c r="E66" s="6">
        <v>1.353</v>
      </c>
      <c r="F66" s="6">
        <v>1.448</v>
      </c>
      <c r="G66" s="6">
        <v>0.313</v>
      </c>
      <c r="H66" s="6">
        <v>246</v>
      </c>
      <c r="I66" s="6">
        <v>7.3</v>
      </c>
      <c r="J66" s="6">
        <v>1.214E-2</v>
      </c>
      <c r="K66" s="6">
        <v>0.45100000000000001</v>
      </c>
    </row>
    <row r="67" spans="1:11" ht="12.75" customHeight="1" thickBot="1" x14ac:dyDescent="0.3">
      <c r="A67" s="4">
        <v>66</v>
      </c>
      <c r="B67" s="20" t="s">
        <v>1149</v>
      </c>
      <c r="C67" s="5" t="s">
        <v>1150</v>
      </c>
      <c r="D67" s="6">
        <v>16673</v>
      </c>
      <c r="E67" s="6">
        <v>3.0569999999999999</v>
      </c>
      <c r="F67" s="6">
        <v>3.129</v>
      </c>
      <c r="G67" s="6">
        <v>0.56299999999999994</v>
      </c>
      <c r="H67" s="6">
        <v>536</v>
      </c>
      <c r="I67" s="6">
        <v>6.1</v>
      </c>
      <c r="J67" s="6">
        <v>4.2259999999999999E-2</v>
      </c>
      <c r="K67" s="6">
        <v>0.86199999999999999</v>
      </c>
    </row>
    <row r="68" spans="1:11" ht="12.75" customHeight="1" thickBot="1" x14ac:dyDescent="0.3">
      <c r="A68" s="4">
        <v>67</v>
      </c>
      <c r="B68" s="20" t="s">
        <v>1151</v>
      </c>
      <c r="C68" s="5" t="s">
        <v>1152</v>
      </c>
      <c r="D68" s="6">
        <v>2197</v>
      </c>
      <c r="E68" s="6">
        <v>1.5669999999999999</v>
      </c>
      <c r="F68" s="6">
        <v>1.6870000000000001</v>
      </c>
      <c r="G68" s="6">
        <v>0.36499999999999999</v>
      </c>
      <c r="H68" s="6">
        <v>137</v>
      </c>
      <c r="I68" s="6">
        <v>5.3</v>
      </c>
      <c r="J68" s="6">
        <v>7.0899999999999999E-3</v>
      </c>
      <c r="K68" s="6">
        <v>0.51</v>
      </c>
    </row>
    <row r="69" spans="1:11" ht="12.75" customHeight="1" thickBot="1" x14ac:dyDescent="0.3">
      <c r="A69" s="4">
        <v>68</v>
      </c>
      <c r="B69" s="20" t="s">
        <v>1153</v>
      </c>
      <c r="C69" s="5" t="s">
        <v>1154</v>
      </c>
      <c r="D69" s="6">
        <v>714</v>
      </c>
      <c r="E69" s="6">
        <v>3.3580000000000001</v>
      </c>
      <c r="F69" s="6">
        <v>3.1579999999999999</v>
      </c>
      <c r="G69" s="6">
        <v>0.86699999999999999</v>
      </c>
      <c r="H69" s="6">
        <v>60</v>
      </c>
      <c r="I69" s="6">
        <v>2.7</v>
      </c>
      <c r="J69" s="6">
        <v>3.63E-3</v>
      </c>
      <c r="K69" s="6">
        <v>0.89400000000000002</v>
      </c>
    </row>
    <row r="70" spans="1:11" ht="12.75" customHeight="1" thickBot="1" x14ac:dyDescent="0.3">
      <c r="A70" s="4">
        <v>69</v>
      </c>
      <c r="B70" s="20" t="s">
        <v>1155</v>
      </c>
      <c r="C70" s="5" t="s">
        <v>1156</v>
      </c>
      <c r="D70" s="6">
        <v>165</v>
      </c>
      <c r="E70" s="6">
        <v>0.76300000000000001</v>
      </c>
      <c r="F70" s="6"/>
      <c r="G70" s="6">
        <v>0.04</v>
      </c>
      <c r="H70" s="6">
        <v>25</v>
      </c>
      <c r="I70" s="6">
        <v>3.6</v>
      </c>
      <c r="J70" s="6">
        <v>6.0999999999999997E-4</v>
      </c>
      <c r="K70" s="6"/>
    </row>
    <row r="71" spans="1:11" ht="12.75" customHeight="1" thickBot="1" x14ac:dyDescent="0.3">
      <c r="A71" s="7">
        <v>70</v>
      </c>
      <c r="B71" s="20" t="s">
        <v>1157</v>
      </c>
      <c r="C71" s="8" t="s">
        <v>1158</v>
      </c>
      <c r="D71" s="9">
        <v>744</v>
      </c>
      <c r="E71" s="9">
        <v>1.1180000000000001</v>
      </c>
      <c r="F71" s="9">
        <v>1.4630000000000001</v>
      </c>
      <c r="G71" s="9">
        <v>0.105</v>
      </c>
      <c r="H71" s="9">
        <v>19</v>
      </c>
      <c r="I71" s="9" t="s">
        <v>12</v>
      </c>
      <c r="J71" s="9">
        <v>7.2999999999999996E-4</v>
      </c>
      <c r="K71" s="9">
        <v>0.45700000000000002</v>
      </c>
    </row>
  </sheetData>
  <conditionalFormatting sqref="E2:E71">
    <cfRule type="dataBar" priority="1">
      <dataBar>
        <cfvo type="min"/>
        <cfvo type="max"/>
        <color rgb="FFD6007B"/>
      </dataBar>
    </cfRule>
  </conditionalFormatting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9228" r:id="rId3" name="Control 12">
          <controlPr defaultSize="0" r:id="rId4">
            <anchor moveWithCells="1">
              <from>
                <xdr:col>10</xdr:col>
                <xdr:colOff>0</xdr:colOff>
                <xdr:row>71</xdr:row>
                <xdr:rowOff>0</xdr:rowOff>
              </from>
              <to>
                <xdr:col>11</xdr:col>
                <xdr:colOff>304800</xdr:colOff>
                <xdr:row>72</xdr:row>
                <xdr:rowOff>66675</xdr:rowOff>
              </to>
            </anchor>
          </controlPr>
        </control>
      </mc:Choice>
      <mc:Fallback>
        <control shapeId="9228" r:id="rId3" name="Control 12"/>
      </mc:Fallback>
    </mc:AlternateContent>
    <mc:AlternateContent xmlns:mc="http://schemas.openxmlformats.org/markup-compatibility/2006">
      <mc:Choice Requires="x14">
        <control shapeId="9225" r:id="rId5" name="Control 9">
          <controlPr defaultSize="0" r:id="rId6">
            <anchor moveWithCells="1">
              <from>
                <xdr:col>10</xdr:col>
                <xdr:colOff>0</xdr:colOff>
                <xdr:row>61</xdr:row>
                <xdr:rowOff>0</xdr:rowOff>
              </from>
              <to>
                <xdr:col>11</xdr:col>
                <xdr:colOff>304800</xdr:colOff>
                <xdr:row>62</xdr:row>
                <xdr:rowOff>66675</xdr:rowOff>
              </to>
            </anchor>
          </controlPr>
        </control>
      </mc:Choice>
      <mc:Fallback>
        <control shapeId="9225" r:id="rId5" name="Control 9"/>
      </mc:Fallback>
    </mc:AlternateContent>
    <mc:AlternateContent xmlns:mc="http://schemas.openxmlformats.org/markup-compatibility/2006">
      <mc:Choice Requires="x14">
        <control shapeId="9222" r:id="rId7" name="Control 6">
          <controlPr defaultSize="0" r:id="rId8">
            <anchor moveWithCells="1">
              <from>
                <xdr:col>10</xdr:col>
                <xdr:colOff>0</xdr:colOff>
                <xdr:row>41</xdr:row>
                <xdr:rowOff>0</xdr:rowOff>
              </from>
              <to>
                <xdr:col>11</xdr:col>
                <xdr:colOff>304800</xdr:colOff>
                <xdr:row>42</xdr:row>
                <xdr:rowOff>66675</xdr:rowOff>
              </to>
            </anchor>
          </controlPr>
        </control>
      </mc:Choice>
      <mc:Fallback>
        <control shapeId="9222" r:id="rId7" name="Control 6"/>
      </mc:Fallback>
    </mc:AlternateContent>
    <mc:AlternateContent xmlns:mc="http://schemas.openxmlformats.org/markup-compatibility/2006">
      <mc:Choice Requires="x14">
        <control shapeId="9219" r:id="rId9" name="Control 3">
          <controlPr defaultSize="0" r:id="rId10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11</xdr:col>
                <xdr:colOff>304800</xdr:colOff>
                <xdr:row>22</xdr:row>
                <xdr:rowOff>66675</xdr:rowOff>
              </to>
            </anchor>
          </controlPr>
        </control>
      </mc:Choice>
      <mc:Fallback>
        <control shapeId="9219" r:id="rId9" name="Control 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Total</vt:lpstr>
      <vt:lpstr>Ind-Eng</vt:lpstr>
      <vt:lpstr>Manuf-Eng</vt:lpstr>
      <vt:lpstr>Mech-Eng</vt:lpstr>
      <vt:lpstr>Mechanics</vt:lpstr>
      <vt:lpstr>Eng-Multy</vt:lpstr>
      <vt:lpstr>Comp-Sci</vt:lpstr>
      <vt:lpstr>Constr&amp;Build-techn.</vt:lpstr>
      <vt:lpstr>Eng-Biomedical</vt:lpstr>
      <vt:lpstr>Civil-Eng</vt:lpstr>
      <vt:lpstr>Materials</vt:lpstr>
      <vt:lpstr>Metalurgy</vt:lpstr>
      <vt:lpstr>Op.Res&amp;Manag</vt:lpstr>
      <vt:lpstr>Rehabilitation</vt:lpstr>
      <vt:lpstr>Robotics</vt:lpstr>
      <vt:lpstr>Thermodynamics</vt:lpstr>
      <vt:lpstr>Transportation</vt:lpstr>
      <vt:lpstr>Energy&amp;Fuels</vt:lpstr>
      <vt:lpstr>Instruments</vt:lpstr>
      <vt:lpstr>Nanosciences</vt:lpstr>
      <vt:lpstr>FACT_SC</vt:lpstr>
      <vt:lpstr>'Ind-Eng'!Print_Area</vt:lpstr>
    </vt:vector>
  </TitlesOfParts>
  <Company>F.Mec.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ISI Journals</dc:title>
  <dc:creator>Adrian</dc:creator>
  <cp:lastModifiedBy>Adrian1680</cp:lastModifiedBy>
  <cp:lastPrinted>2012-01-09T16:09:41Z</cp:lastPrinted>
  <dcterms:created xsi:type="dcterms:W3CDTF">2012-01-07T17:48:55Z</dcterms:created>
  <dcterms:modified xsi:type="dcterms:W3CDTF">2013-03-31T12:39:14Z</dcterms:modified>
</cp:coreProperties>
</file>